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640" activeTab="1"/>
  </bookViews>
  <sheets>
    <sheet name="A LIRE" sheetId="1" r:id="rId1"/>
    <sheet name="INDICATEURS" sheetId="2" r:id="rId2"/>
    <sheet name="DIAGNOSTICS" sheetId="3" r:id="rId3"/>
    <sheet name="INFECTION" sheetId="4" r:id="rId4"/>
    <sheet name="ACTES" sheetId="5" r:id="rId5"/>
    <sheet name="CRIB" sheetId="6" r:id="rId6"/>
    <sheet name="MODULE AUDIPOG" sheetId="7" r:id="rId7"/>
    <sheet name="CODES PAYS" sheetId="8" r:id="rId8"/>
  </sheets>
  <definedNames>
    <definedName name="_xlnm._FilterDatabase" localSheetId="7" hidden="1">'CODES PAYS'!$A$1:$B$210</definedName>
    <definedName name="_xlnm._FilterDatabase" localSheetId="2" hidden="1">'DIAGNOSTICS'!$A$1:$C$1304</definedName>
    <definedName name="_xlnm.Print_Titles" localSheetId="1">'INDICATEURS'!$18:$18</definedName>
    <definedName name="_xlnm.Print_Area" localSheetId="0">'A LIRE'!$A$1:$I$16</definedName>
    <definedName name="_xlnm.Print_Area" localSheetId="5">'CRIB'!$A$1:$O$34</definedName>
    <definedName name="_xlnm.Print_Area" localSheetId="1">'INDICATEURS'!$A$1:$G$96</definedName>
  </definedNames>
  <calcPr fullCalcOnLoad="1"/>
</workbook>
</file>

<file path=xl/sharedStrings.xml><?xml version="1.0" encoding="utf-8"?>
<sst xmlns="http://schemas.openxmlformats.org/spreadsheetml/2006/main" count="4809" uniqueCount="3195">
  <si>
    <t>Q041</t>
  </si>
  <si>
    <t>Arhinencéphalie</t>
  </si>
  <si>
    <t>Q042</t>
  </si>
  <si>
    <t>Holoprosencéphalie</t>
  </si>
  <si>
    <t>Q043</t>
  </si>
  <si>
    <t>Autres anomalies localisées du développement de l'encéphale</t>
  </si>
  <si>
    <t>Q044</t>
  </si>
  <si>
    <t>Dysplasie du septum et des voies optiques</t>
  </si>
  <si>
    <t>Q045</t>
  </si>
  <si>
    <t>Mégalencéphalie</t>
  </si>
  <si>
    <t>Q046</t>
  </si>
  <si>
    <t>Kystes cérébraux congénitaux</t>
  </si>
  <si>
    <t>Q048</t>
  </si>
  <si>
    <t>Autres malformations congénitales précisées de l'encéphale</t>
  </si>
  <si>
    <t>Q049</t>
  </si>
  <si>
    <t>Malformation congénitale de l'encéphale, sans précision</t>
  </si>
  <si>
    <t>Q050</t>
  </si>
  <si>
    <t>Spina bifida cervical, avec hydrocéphalie</t>
  </si>
  <si>
    <t>Q051</t>
  </si>
  <si>
    <t>Spina bifida thoracique, avec hydrocéphalie</t>
  </si>
  <si>
    <t>Q052</t>
  </si>
  <si>
    <t>Spina bifida lombaire, avec hydrocéphalie</t>
  </si>
  <si>
    <t>Q053</t>
  </si>
  <si>
    <t>Spina bifida sacré, avec hydrocéphalie</t>
  </si>
  <si>
    <t>Q054</t>
  </si>
  <si>
    <t>Spina bifida, avec hydrocéphalie, sans précision</t>
  </si>
  <si>
    <t>Q055</t>
  </si>
  <si>
    <t>Spina bifida cervical, (sans hydrocéphalie)</t>
  </si>
  <si>
    <t>Q056</t>
  </si>
  <si>
    <t>Spina bifida thoracique, (sans hydrocéphalie)</t>
  </si>
  <si>
    <t>Q057</t>
  </si>
  <si>
    <t>Spina bifida lombaire, (sans hydrocéphalie)</t>
  </si>
  <si>
    <t>Q058</t>
  </si>
  <si>
    <t>Spina bifida sacré, (sans hydrocéphalie)</t>
  </si>
  <si>
    <t>Q059</t>
  </si>
  <si>
    <t>Spina bifida, sans précision</t>
  </si>
  <si>
    <t>Q060</t>
  </si>
  <si>
    <t>Amyélie</t>
  </si>
  <si>
    <t>Q061</t>
  </si>
  <si>
    <t>Hypoplasie et dysplasie de la moelle épinière</t>
  </si>
  <si>
    <t>Q062</t>
  </si>
  <si>
    <t>Diastématomyélie</t>
  </si>
  <si>
    <t>Q063</t>
  </si>
  <si>
    <t>Autres malformations congénitales de la queue de cheval</t>
  </si>
  <si>
    <t>Q064</t>
  </si>
  <si>
    <t>Hydromyélie</t>
  </si>
  <si>
    <t>Q068</t>
  </si>
  <si>
    <t>Autres malformations congénitales précisées de la moelle épinière</t>
  </si>
  <si>
    <t>Q069</t>
  </si>
  <si>
    <t>SOMALIE</t>
  </si>
  <si>
    <t>SOUDAN</t>
  </si>
  <si>
    <t>SRI-LANKA (CEYLAN)</t>
  </si>
  <si>
    <t>STE-HELENE,ASCENSION (ILES)</t>
  </si>
  <si>
    <t>SUEDE</t>
  </si>
  <si>
    <t>SUISSE</t>
  </si>
  <si>
    <t>SURINAM</t>
  </si>
  <si>
    <t>SWAZILAND</t>
  </si>
  <si>
    <t>SYRIE</t>
  </si>
  <si>
    <t>TADJIKISTAN</t>
  </si>
  <si>
    <t>TAIWAN (EX FORMOSE)</t>
  </si>
  <si>
    <t>TANZANIE</t>
  </si>
  <si>
    <t>TCHAD</t>
  </si>
  <si>
    <t>TCHEQUE (REPUBLIQUE)</t>
  </si>
  <si>
    <t>THAILANDE</t>
  </si>
  <si>
    <t>TOGO</t>
  </si>
  <si>
    <t>TONGA OU ILES DES AMIS</t>
  </si>
  <si>
    <t>TRINITE,TOBAGO</t>
  </si>
  <si>
    <t>TUNISIE</t>
  </si>
  <si>
    <t>TURKMENISTAN</t>
  </si>
  <si>
    <t>TURQUIE</t>
  </si>
  <si>
    <t>TUVALU</t>
  </si>
  <si>
    <t>UKRAINE</t>
  </si>
  <si>
    <t>URUGUAY</t>
  </si>
  <si>
    <t>VANUATU</t>
  </si>
  <si>
    <t>VATICAN (CITE DU)</t>
  </si>
  <si>
    <t>VENEZUELA</t>
  </si>
  <si>
    <t>VIET-NAM</t>
  </si>
  <si>
    <t>YEMEN</t>
  </si>
  <si>
    <t>O648</t>
  </si>
  <si>
    <t>Autres malformations cardiaques congénitales précisées</t>
  </si>
  <si>
    <t>Q249</t>
  </si>
  <si>
    <t>Malformation cardiaque congénitale, sans précision</t>
  </si>
  <si>
    <t>Q251</t>
  </si>
  <si>
    <t>Coarctation de l'aorte</t>
  </si>
  <si>
    <t>Q252</t>
  </si>
  <si>
    <t>Atrésie de l'aorte</t>
  </si>
  <si>
    <t>Q253</t>
  </si>
  <si>
    <t>Sténose (congénitale) de l'aorte</t>
  </si>
  <si>
    <t>Q254</t>
  </si>
  <si>
    <t>Autres malformations congénitales de l'aorte</t>
  </si>
  <si>
    <t>Q255</t>
  </si>
  <si>
    <t>Atrésie (congénitale) de l'artère pulmonaire</t>
  </si>
  <si>
    <t>Q256</t>
  </si>
  <si>
    <t>Sténose (congénitale) de l'artère pulmonaire</t>
  </si>
  <si>
    <t>Q257</t>
  </si>
  <si>
    <t>Retard mental, sans précision : autres déficiences du comportement</t>
  </si>
  <si>
    <t>G410</t>
  </si>
  <si>
    <t>Etat de grand mal épileptique</t>
  </si>
  <si>
    <t>G411</t>
  </si>
  <si>
    <t>Etat de petit mal épileptique</t>
  </si>
  <si>
    <t>G412</t>
  </si>
  <si>
    <t>Etat de mal épileptique partiel complexe</t>
  </si>
  <si>
    <t>G418</t>
  </si>
  <si>
    <t>Autres états de mal épileptique</t>
  </si>
  <si>
    <t>G419</t>
  </si>
  <si>
    <t>Etat de mal épileptique, sans précision</t>
  </si>
  <si>
    <t>G800</t>
  </si>
  <si>
    <t>Paralysie cérébrale spastique (infantile)</t>
  </si>
  <si>
    <t>G801</t>
  </si>
  <si>
    <t>Diplégie spastique (infantile)</t>
  </si>
  <si>
    <t>G802</t>
  </si>
  <si>
    <t>Hémiplégie infantile</t>
  </si>
  <si>
    <t>G803</t>
  </si>
  <si>
    <t>Paralysie cérébrale dyskinétique (infantile)</t>
  </si>
  <si>
    <t>G804</t>
  </si>
  <si>
    <t>Paralysie cérébrale ataxique (infantile)</t>
  </si>
  <si>
    <t>G808</t>
  </si>
  <si>
    <t>Autres paralysies cérébrales infantiles</t>
  </si>
  <si>
    <t>G809</t>
  </si>
  <si>
    <t>Paralysie cérébrale (infantile), sans précision</t>
  </si>
  <si>
    <t>G931</t>
  </si>
  <si>
    <t>Lésion cérébrale anoxique, non classée ailleurs</t>
  </si>
  <si>
    <t>Soins maternels pour croissance insuffisante du foetus</t>
  </si>
  <si>
    <t>HTA préexistante à 22SA</t>
  </si>
  <si>
    <t>O100</t>
  </si>
  <si>
    <t>Hypertension essentielle préexistante compliquant la grossesse, l'accouchement et la puerpéralité</t>
  </si>
  <si>
    <t>O101</t>
  </si>
  <si>
    <t>Cardiopathie hypertensive préexistante compliquant la grossesse, l'accouchement et la puerpéralité</t>
  </si>
  <si>
    <t>O102</t>
  </si>
  <si>
    <t>Néphropathie hypertensive préexistante compliquant la grossesse, l'accouchement et la puerpéralité</t>
  </si>
  <si>
    <t>O103</t>
  </si>
  <si>
    <t>Cardionéphropathie hypertensive préexistante compliquant la grossesse, l'accouchement et la puerpéralité</t>
  </si>
  <si>
    <t>O104</t>
  </si>
  <si>
    <t>Hypertension secondaire préexistante compliquant la grossesse, l'accouchement et la puerpéralité</t>
  </si>
  <si>
    <t>O109</t>
  </si>
  <si>
    <t>Hypertension préexistante compliquant la grossesse, l'accouchement et la puerpéralité, sans précision</t>
  </si>
  <si>
    <t>O11</t>
  </si>
  <si>
    <t>Syndrome hypertensif préexistant, avec protéinurie surajoutée</t>
  </si>
  <si>
    <t>Codage HTA</t>
  </si>
  <si>
    <t>I10</t>
  </si>
  <si>
    <t>Hypertension essentielle (primitive)</t>
  </si>
  <si>
    <t>I110</t>
  </si>
  <si>
    <t>Cardiopathie hypertensive, avec insuffisance cardiaque (congestive)</t>
  </si>
  <si>
    <t>I119</t>
  </si>
  <si>
    <t>Cardiopathie hypertensive, (sans insuffisance cardiaque congestive)</t>
  </si>
  <si>
    <t>I120</t>
  </si>
  <si>
    <t>Néphropathie hypertensive, avec insuffisance rénale</t>
  </si>
  <si>
    <t>I129</t>
  </si>
  <si>
    <t>Néphropathie hypertensive, (sans insuffisance rénale)</t>
  </si>
  <si>
    <t>I130</t>
  </si>
  <si>
    <t>Indicateurs</t>
  </si>
  <si>
    <t>MICRONESIE (ETATS FEDERES)</t>
  </si>
  <si>
    <t>MOLDAVIE</t>
  </si>
  <si>
    <t>MONACO</t>
  </si>
  <si>
    <t>MONGOLIE (EXTERIEURE)</t>
  </si>
  <si>
    <t>MOZAMBIQUE</t>
  </si>
  <si>
    <t>NAMIBIE (EX-SUD-OUEST-AFRICAIN)</t>
  </si>
  <si>
    <t>NAURU</t>
  </si>
  <si>
    <t>NEPAL</t>
  </si>
  <si>
    <t>NICARAGUA</t>
  </si>
  <si>
    <t>NIGER</t>
  </si>
  <si>
    <t>NIGERIA</t>
  </si>
  <si>
    <t>NORVEGE</t>
  </si>
  <si>
    <t>NOUVELLE-ZELANDE</t>
  </si>
  <si>
    <t>OMAN (SULTANAT D')</t>
  </si>
  <si>
    <t>OUGANDA</t>
  </si>
  <si>
    <t>OUZBEKISTAN</t>
  </si>
  <si>
    <t>PAKISTAN</t>
  </si>
  <si>
    <t>PALESTINE</t>
  </si>
  <si>
    <t>PANAMA</t>
  </si>
  <si>
    <t>PAPOUASIE-NOUVELLE-GUINEE</t>
  </si>
  <si>
    <t>PARAGUAY</t>
  </si>
  <si>
    <t>PAYS-BAS</t>
  </si>
  <si>
    <t>PEROU</t>
  </si>
  <si>
    <t>PHILIPPINES</t>
  </si>
  <si>
    <t>POLOGNE</t>
  </si>
  <si>
    <t>PORTO-RICO ET POSSESSIONS E-U.</t>
  </si>
  <si>
    <t>PORTUGAL</t>
  </si>
  <si>
    <t>POSSESSIONS G.B. DANS L'OCEAN INDIEN</t>
  </si>
  <si>
    <t>PRESIDES,CANARIES (ILES)</t>
  </si>
  <si>
    <t>QATAR</t>
  </si>
  <si>
    <t>ROUMANIE</t>
  </si>
  <si>
    <t>ROYAUME-UNI</t>
  </si>
  <si>
    <t>RWANDA</t>
  </si>
  <si>
    <t>SAHARA OCCIDENTAL</t>
  </si>
  <si>
    <t>SAINT CHRISTOPHE ET NIEVES</t>
  </si>
  <si>
    <t>SAINT-DOMINGUE (REPUBLIQUE DE)</t>
  </si>
  <si>
    <t>SAINTE-LUCIE</t>
  </si>
  <si>
    <t>SAINT-MARIN</t>
  </si>
  <si>
    <t>SAINT-VINCENT-ET-GRENADINES</t>
  </si>
  <si>
    <t>SALOMON</t>
  </si>
  <si>
    <t>SALVADOR</t>
  </si>
  <si>
    <t>SAMOA OCC.,NLLE-GUINEE OCC. OU IRIAN</t>
  </si>
  <si>
    <t>SAO-TOME-ET-PRINCIPE</t>
  </si>
  <si>
    <t>SENEGAL</t>
  </si>
  <si>
    <t>SEYCHELLES (ILES)</t>
  </si>
  <si>
    <t>SIERRA-LEONE</t>
  </si>
  <si>
    <t>SINGAPOUR</t>
  </si>
  <si>
    <t>SLOVAQUIE</t>
  </si>
  <si>
    <t>SLOVENIE</t>
  </si>
  <si>
    <t>module AUDIPOG</t>
  </si>
  <si>
    <t>F172</t>
  </si>
  <si>
    <t>Troubles mentaux et du comportement liés à l'utilisation de tabac : syndrome de dépendance</t>
  </si>
  <si>
    <t>F173</t>
  </si>
  <si>
    <t>Troubles mentaux et du comportement liés à l'utilisation de tabac : syndrome de sevrage</t>
  </si>
  <si>
    <t>F174</t>
  </si>
  <si>
    <t>Troubles mentaux et du comportement liés à l'utilisation de tabac : syndrome de sevrage avec delirium</t>
  </si>
  <si>
    <t>F175</t>
  </si>
  <si>
    <t>Troubles mentaux et du comportement liés à l'utilisation de tabac : trouble psychotique</t>
  </si>
  <si>
    <t>F176</t>
  </si>
  <si>
    <t xml:space="preserve">Episiotomie </t>
  </si>
  <si>
    <r>
      <t xml:space="preserve">L'épisiotomie est un acte complémentaire que l'on ne peut coder que pour les accouchements par </t>
    </r>
    <r>
      <rPr>
        <u val="single"/>
        <sz val="8"/>
        <rFont val="Comic Sans MS"/>
        <family val="4"/>
      </rPr>
      <t>voie basse non assistée</t>
    </r>
    <r>
      <rPr>
        <sz val="8"/>
        <rFont val="Comic Sans MS"/>
        <family val="0"/>
      </rPr>
      <t>. En cas de voie basse assistée l'épisiotomie est incluse dans l'acte CCAM.</t>
    </r>
  </si>
  <si>
    <t>Streptocoques, groupe D, cause de maladies classées dans d'autres chapitres</t>
  </si>
  <si>
    <t>B953</t>
  </si>
  <si>
    <t>Steptococcus pneumoniae, cause de maladies classées dans d'autres chapitres</t>
  </si>
  <si>
    <t>Autres streptocoques, cause de maladies classées dans d'autres chapitres</t>
  </si>
  <si>
    <t>B955</t>
  </si>
  <si>
    <t>Streptocoques non précisés, cause de maladies classées dans d'autres chapitres</t>
  </si>
  <si>
    <t>B956</t>
  </si>
  <si>
    <t>Staphylococcus aureus, cause de maladies classées dans d'autres chapitres</t>
  </si>
  <si>
    <t>B957</t>
  </si>
  <si>
    <t>Autres staphylocoques, cause de maladies classées dans d'autres chapitres</t>
  </si>
  <si>
    <t>Staphylocoque non précisé, cause de maladies classées dans d'autres chapitres</t>
  </si>
  <si>
    <t>B960</t>
  </si>
  <si>
    <t>Mycoplasma pneumoniae, cause de maladies classées dans d'autres chapitres</t>
  </si>
  <si>
    <t>Klebsiella pneumoniae (subsp.pneumoniae), cause de maladies classées dans d'autres chapitres</t>
  </si>
  <si>
    <t>Escherichia coli, cause de maladies classées dans d'autres chapitres</t>
  </si>
  <si>
    <t>Haemophilus influenzae, cause de maladies classées dans d'autres chapitres</t>
  </si>
  <si>
    <t>B964</t>
  </si>
  <si>
    <t>Proteus (P.mirabilis) (P.morganii), cause de maladies classées dans d'autres chapitres</t>
  </si>
  <si>
    <t>B965</t>
  </si>
  <si>
    <t>Pseudomonas (P.aeruginosa) (P.mallei) (P.pseudomallei), cause de maladies classées dans d'autres chapitres</t>
  </si>
  <si>
    <t>B966</t>
  </si>
  <si>
    <t>Bacillus fragilis, cause de maladies classées dans d'autres chapitres</t>
  </si>
  <si>
    <t>B967</t>
  </si>
  <si>
    <t>Clostridium perfringens, cause de maladies classées dans d'autres chapitres</t>
  </si>
  <si>
    <t>Autres agents bactériens précisés, cause de maladies classées dans d'autres chapitres</t>
  </si>
  <si>
    <t>B970</t>
  </si>
  <si>
    <t>Adénovirus, cause de maladies classées dans d'autres chapitres</t>
  </si>
  <si>
    <t>B971</t>
  </si>
  <si>
    <t>Entérovirus, cause de maladies classées dans d'autres chapitres</t>
  </si>
  <si>
    <t>Difficultés liées à une négligence affective</t>
  </si>
  <si>
    <t>Z625</t>
  </si>
  <si>
    <t>Autres difficultés liées à des négligences dans l'éducation</t>
  </si>
  <si>
    <t>Z626</t>
  </si>
  <si>
    <t>Difficultés liées à une pression parentale inappropriée et autres défauts de l'éducation</t>
  </si>
  <si>
    <t>Z628</t>
  </si>
  <si>
    <t>Autres difficultés précisées liées à l'éducation</t>
  </si>
  <si>
    <t>Z629</t>
  </si>
  <si>
    <t>Difficulté liée à l'éducation, sans précision</t>
  </si>
  <si>
    <t>Z630</t>
  </si>
  <si>
    <t>Difficultés dans les rapports avec le conjoint ou le partenaire</t>
  </si>
  <si>
    <t>Z631</t>
  </si>
  <si>
    <t>Difficultés dans les rapports avec les parents et les beaux-parents</t>
  </si>
  <si>
    <t>Z632</t>
  </si>
  <si>
    <t>Difficultés liées à un soutien familial inadéquat</t>
  </si>
  <si>
    <t>Z633</t>
  </si>
  <si>
    <t>Difficultés liées à l'absence d'un des membres de la famille</t>
  </si>
  <si>
    <t>Z634</t>
  </si>
  <si>
    <t>Difficultés liées à la disparition et au décès d'un membre de la famille</t>
  </si>
  <si>
    <t>Z635</t>
  </si>
  <si>
    <t>Difficultés liées à la dislocation de la famille par séparation et divorce</t>
  </si>
  <si>
    <t>Z636</t>
  </si>
  <si>
    <t>Difficultés liées au fait d'avoir un parent à charge au domicile, nécessitant des soins</t>
  </si>
  <si>
    <t>Z637</t>
  </si>
  <si>
    <t>Autres événements difficiles ayant une incidence sur la famille et le foyer</t>
  </si>
  <si>
    <t>Z638</t>
  </si>
  <si>
    <t>Autres difficultés précisées liées à l'entourage immédiat</t>
  </si>
  <si>
    <t>Z639</t>
  </si>
  <si>
    <t>Difficulté liée à l'entourage immédiat, sans précision</t>
  </si>
  <si>
    <t>Z640</t>
  </si>
  <si>
    <t>Difficultés liées à une grossesse non désirée</t>
  </si>
  <si>
    <t>Z641</t>
  </si>
  <si>
    <t>Difficultés liées à une multiparité</t>
  </si>
  <si>
    <t>Z642</t>
  </si>
  <si>
    <t>Difficultés liées à la recherche et l'acceptation d'interventions physiques, nutritionnelles et chimiques connues comme dangereuses et nuisibles</t>
  </si>
  <si>
    <t>Z643</t>
  </si>
  <si>
    <t>Difficultés liées à la recherche et l'acceptation d'interventions comportementales et psychologiques connues comme dangereuses et nuisibles</t>
  </si>
  <si>
    <t>Z644</t>
  </si>
  <si>
    <t>Difficultés liées à un désaccord avec les conseillers</t>
  </si>
  <si>
    <t>Z650</t>
  </si>
  <si>
    <t>Difficultés liées à une condamnation, sans emprisonnement, après procès civil ou pénal</t>
  </si>
  <si>
    <t>Z651</t>
  </si>
  <si>
    <t>Difficultés liées à un emprisonnement et autre incarcération</t>
  </si>
  <si>
    <t>Z652</t>
  </si>
  <si>
    <t>Difficultés liées à une libération de prison</t>
  </si>
  <si>
    <t>Z653</t>
  </si>
  <si>
    <t>Difficultés liées à d'autres situations juridiques</t>
  </si>
  <si>
    <t>Z654</t>
  </si>
  <si>
    <t>Difficultés liées au fait d'être victime d'un crime et d'actes terroristes</t>
  </si>
  <si>
    <t>Z655</t>
  </si>
  <si>
    <t>Difficultés liées à l'exposition à une catastrophe, une guerre et autres hostilités</t>
  </si>
  <si>
    <t>Z658</t>
  </si>
  <si>
    <t>Autres difficultés précisées liées à certaines situations psychosociales</t>
  </si>
  <si>
    <t>Z659</t>
  </si>
  <si>
    <t>Difficulté liée à des situations psychosociales, sans précision</t>
  </si>
  <si>
    <t>Facteurs de risques psycho-sociaux</t>
  </si>
  <si>
    <t>Libellés</t>
  </si>
  <si>
    <t>Fistule trachéo-oesphagienne congénitale, (sans atrésie)</t>
  </si>
  <si>
    <t>Q393</t>
  </si>
  <si>
    <t>Sténose congénitale et rétrécissement de l'oesophage</t>
  </si>
  <si>
    <t>Q394</t>
  </si>
  <si>
    <t>Ptérygion de l'oesophage</t>
  </si>
  <si>
    <t>Q395</t>
  </si>
  <si>
    <t>Dilatation congénitale de l'oesophage</t>
  </si>
  <si>
    <t>Q396</t>
  </si>
  <si>
    <t>Diverticule (congénital) de l'oesophage</t>
  </si>
  <si>
    <t>Q398</t>
  </si>
  <si>
    <t>Autres malformations congénitales de l'oesophage</t>
  </si>
  <si>
    <t>Q399</t>
  </si>
  <si>
    <t>Malformation congénitale de l'oesophage, sans précision</t>
  </si>
  <si>
    <t>Q400</t>
  </si>
  <si>
    <t>Sténose hypertrophique congénitale du pylore</t>
  </si>
  <si>
    <t>Q401</t>
  </si>
  <si>
    <t>Hernie hiatale congénitale</t>
  </si>
  <si>
    <t>Q402</t>
  </si>
  <si>
    <t>Autres malformations congénitales précisées de l'estomac</t>
  </si>
  <si>
    <t>Q403</t>
  </si>
  <si>
    <t>Malformation congénitale de l'estomac, sans précision</t>
  </si>
  <si>
    <t>Q408</t>
  </si>
  <si>
    <t>Autres malformations congénitales précisées des voies digestives supérieures</t>
  </si>
  <si>
    <t>Q409</t>
  </si>
  <si>
    <t>Malformation congénitale des voies digestives supérieures, sans précision</t>
  </si>
  <si>
    <r>
      <t>• Diabèt</t>
    </r>
    <r>
      <rPr>
        <sz val="8"/>
        <rFont val="Comic Sans MS"/>
        <family val="4"/>
      </rPr>
      <t xml:space="preserve">e chronique (préexistant)
• </t>
    </r>
    <r>
      <rPr>
        <sz val="8"/>
        <rFont val="Comic Sans MS"/>
        <family val="0"/>
      </rPr>
      <t>Diabète gestationnel: les deux peuvent être différenciés dans le codage en CIM10</t>
    </r>
  </si>
  <si>
    <r>
      <t xml:space="preserve">• Diabète préexistant :
</t>
    </r>
    <r>
      <rPr>
        <sz val="8"/>
        <color indexed="14"/>
        <rFont val="Comic Sans MS"/>
        <family val="4"/>
      </rPr>
      <t>Mère : de E10_ à E14_, O24_ ,H360</t>
    </r>
    <r>
      <rPr>
        <sz val="8"/>
        <rFont val="Comic Sans MS"/>
        <family val="0"/>
      </rPr>
      <t xml:space="preserve">
</t>
    </r>
    <r>
      <rPr>
        <sz val="8"/>
        <color indexed="12"/>
        <rFont val="Comic Sans MS"/>
        <family val="4"/>
      </rPr>
      <t>Nouveau-né : P701</t>
    </r>
    <r>
      <rPr>
        <sz val="8"/>
        <rFont val="Comic Sans MS"/>
        <family val="0"/>
      </rPr>
      <t xml:space="preserve">
• Diabète gestationnel : 
</t>
    </r>
    <r>
      <rPr>
        <sz val="8"/>
        <color indexed="14"/>
        <rFont val="Comic Sans MS"/>
        <family val="4"/>
      </rPr>
      <t xml:space="preserve">Mère: O244 ,O249
</t>
    </r>
    <r>
      <rPr>
        <sz val="8"/>
        <color indexed="12"/>
        <rFont val="Comic Sans MS"/>
        <family val="4"/>
      </rPr>
      <t>Nouveau-né : P700</t>
    </r>
  </si>
  <si>
    <t>Grossesses interrompues</t>
  </si>
  <si>
    <t>↓</t>
  </si>
  <si>
    <t>Pathologies ante natales et grossesses à risque</t>
  </si>
  <si>
    <t>Description de l'accouchement</t>
  </si>
  <si>
    <t>Pathologies de l'accouchement et pos-accouchement</t>
  </si>
  <si>
    <t>Autres</t>
  </si>
  <si>
    <t>• Allaitement maternel : Z391 ou O921
• Allaitement artificiel : suppression de lactation O925 ou d'hypo O924 ou agalactie O923</t>
  </si>
  <si>
    <t>A la sortie : allaitement maternel, artificiel ou mixte</t>
  </si>
  <si>
    <t>Le codage du poids de naissance n'est plus une donnée obligatoire du RUM 
on doit coder maintenant le poids d'entrée dans l'unité médicale 
Sera pris en compte comme poids de naissance le poids où la date d'entrée du séjour sera égale à la date d'entrée dans l'établissement</t>
  </si>
  <si>
    <t>en clair
Si ambiguité sexuelle : Q56_</t>
  </si>
  <si>
    <t>l'hospitalisation dans un autre établissement sera indiqué par le mode de sortie transfert</t>
  </si>
  <si>
    <t xml:space="preserve">Nouveau-nés vivants décédés en cours d'hospitalisation, c'est-à-dire jusqu'au jour de sortie à domicile, </t>
  </si>
  <si>
    <t>Pathologies</t>
  </si>
  <si>
    <t xml:space="preserve">Code CCAM </t>
  </si>
  <si>
    <t>Actes sur le nouveau-né</t>
  </si>
  <si>
    <t>Difficulté liée au logement et aux conditions économiques, sans précision</t>
  </si>
  <si>
    <t>Z600</t>
  </si>
  <si>
    <t>Difficultés d'ajustement aux transitions entre les différentes périodes de vie</t>
  </si>
  <si>
    <t>Z601</t>
  </si>
  <si>
    <t>Difficultés liées à une situation parentale atypique</t>
  </si>
  <si>
    <t>Z602</t>
  </si>
  <si>
    <t>Difficultés liées à la solitude</t>
  </si>
  <si>
    <t>Z603</t>
  </si>
  <si>
    <t>Difficultés liées à l'acculturation</t>
  </si>
  <si>
    <t>Z604</t>
  </si>
  <si>
    <t>Difficultés liées à l'exclusion et au rejet sociaux</t>
  </si>
  <si>
    <t>Z605</t>
  </si>
  <si>
    <t>Difficultés liées au fait d'être la cible d'une discrimination et d'une persécution</t>
  </si>
  <si>
    <t>Z608</t>
  </si>
  <si>
    <t>Autres difficultés liées à l'environnement social</t>
  </si>
  <si>
    <t>Z609</t>
  </si>
  <si>
    <t>Difficulté liée à l'environnement social, sans précision</t>
  </si>
  <si>
    <t>Z610</t>
  </si>
  <si>
    <t>Difficultés liées à une perte de relation affective pendant l'enfance</t>
  </si>
  <si>
    <t>Z611</t>
  </si>
  <si>
    <t>Difficultés liées au départ du foyer pendant l'enfance</t>
  </si>
  <si>
    <t>Z612</t>
  </si>
  <si>
    <t>le code géographique est par défaut le code postal sauf si le nb d'habitants de la commune est &lt; à 1000.</t>
  </si>
  <si>
    <r>
      <t>mort périnatale
et/ou accouchement prématuré</t>
    </r>
    <r>
      <rPr>
        <sz val="8"/>
        <color indexed="10"/>
        <rFont val="Comic Sans MS"/>
        <family val="4"/>
      </rPr>
      <t xml:space="preserve"> 
</t>
    </r>
    <r>
      <rPr>
        <sz val="8"/>
        <rFont val="Comic Sans MS"/>
        <family val="4"/>
      </rPr>
      <t>et/ou mort néonatale 
et/ou autre pathologie grave (010-092) lors d'une grossesse précédente</t>
    </r>
  </si>
  <si>
    <t>Z352 : Antécédents personnels de pathologie obstétricale</t>
  </si>
  <si>
    <t xml:space="preserve">traumatisme psychologique, TS, stress </t>
  </si>
  <si>
    <t>Autres raccourcissements (congénitaux) d'un (des) membre(s) inférieur(s)</t>
  </si>
  <si>
    <t>Q729</t>
  </si>
  <si>
    <t>Raccourcissement (congénital) du membre inférieur, sans précision</t>
  </si>
  <si>
    <t>Q730</t>
  </si>
  <si>
    <t>Absence congénitale d'un (des) membre(s) non précisé(s)</t>
  </si>
  <si>
    <t>Q731</t>
  </si>
  <si>
    <t>Phocomélie, membre(s) non précisé(s)</t>
  </si>
  <si>
    <t>Q738</t>
  </si>
  <si>
    <t>Autres raccourcissements (congénitaux) d'un (des) membre(s) non précisé(s)</t>
  </si>
  <si>
    <t>Q740</t>
  </si>
  <si>
    <t>Autres malformations congénitales d'un (des) membre(s) supérieur(s), y compris la ceinture scapulaire</t>
  </si>
  <si>
    <t>Q741</t>
  </si>
  <si>
    <t>Malformation congénitale du genou</t>
  </si>
  <si>
    <t>Q742</t>
  </si>
  <si>
    <t>Autres malformations congénitales d'un (des) membre(s) inférieur(s), y compris la ceinture pelvienne</t>
  </si>
  <si>
    <t>Q743</t>
  </si>
  <si>
    <t>Arthrogrypose congénitale multiple</t>
  </si>
  <si>
    <t>Q748</t>
  </si>
  <si>
    <t>Autres malformations congénitales précisées d'un (des) membre(s) non précisé(s)</t>
  </si>
  <si>
    <t>Q749</t>
  </si>
  <si>
    <t>Malformation congénitale d'un (des) membre(s) non précisé(s), sans précision</t>
  </si>
  <si>
    <t>Q750</t>
  </si>
  <si>
    <t>Craniosynostose</t>
  </si>
  <si>
    <t>Q751</t>
  </si>
  <si>
    <t>Dysostose cranio-faciale</t>
  </si>
  <si>
    <t>Q752</t>
  </si>
  <si>
    <t>Hypertélorisme</t>
  </si>
  <si>
    <t>Q753</t>
  </si>
  <si>
    <t>Macrocéphalie</t>
  </si>
  <si>
    <t>Q754</t>
  </si>
  <si>
    <t>Dysostose mandibulo-faciale</t>
  </si>
  <si>
    <t>Q755</t>
  </si>
  <si>
    <t>Dysostose oculo-mandibulaire</t>
  </si>
  <si>
    <t>Q758</t>
  </si>
  <si>
    <t>Autres malformations congénitales précisées des os du crâne et de la face</t>
  </si>
  <si>
    <t>Q759</t>
  </si>
  <si>
    <t>Malformation congénitale des os du crâne et de la face, sans précision</t>
  </si>
  <si>
    <t>Q760</t>
  </si>
  <si>
    <t>Spina bifida occulta</t>
  </si>
  <si>
    <t>Q761</t>
  </si>
  <si>
    <t>Syndrome de Klippel-Feil</t>
  </si>
  <si>
    <t>Q762</t>
  </si>
  <si>
    <t>Spondylolisthésis congénital</t>
  </si>
  <si>
    <t>Q763</t>
  </si>
  <si>
    <t>Scoliose congénitale due à une malformation osseuse congénitale</t>
  </si>
  <si>
    <t>Q764</t>
  </si>
  <si>
    <t>Etablissement d'hospitalisation</t>
  </si>
  <si>
    <t>ATCD périnatal grave</t>
  </si>
  <si>
    <t>Libellé</t>
  </si>
  <si>
    <t>Libellé du champ</t>
  </si>
  <si>
    <t>Diabète sucré non insulino-dépendant, avec complications oculaires</t>
  </si>
  <si>
    <t>E114</t>
  </si>
  <si>
    <t>Diabète sucré non insulino-dépendant, avec complications neurologiques</t>
  </si>
  <si>
    <t>E115</t>
  </si>
  <si>
    <t>Diabète sucré non insulino-dépendant, avec complications vasculaires périphériques</t>
  </si>
  <si>
    <t>E116</t>
  </si>
  <si>
    <t>Diabète sucré non insulino-dépendant, avec autres complications précisées</t>
  </si>
  <si>
    <t>E117</t>
  </si>
  <si>
    <t>Diabète sucré non insulino-dépendant, avec complications multiples</t>
  </si>
  <si>
    <t>E118</t>
  </si>
  <si>
    <t>Diabète sucré non insulino-dépendant, avec complications non précisées</t>
  </si>
  <si>
    <t>E119</t>
  </si>
  <si>
    <t>Diabète sucré non insulino-dépendant, sans complication</t>
  </si>
  <si>
    <t>E122</t>
  </si>
  <si>
    <t>Diabète sucré de malnutrition, avec complications rénales</t>
  </si>
  <si>
    <t>E124</t>
  </si>
  <si>
    <t>Diabète sucré de malnutrition, avec complications neurologiques</t>
  </si>
  <si>
    <t>E133</t>
  </si>
  <si>
    <t>Autres diabètes sucrés précisés, avec complications oculaires</t>
  </si>
  <si>
    <t>E134</t>
  </si>
  <si>
    <t>Autres diabètes sucrés précisés, avec complications neurologiques</t>
  </si>
  <si>
    <t>E141</t>
  </si>
  <si>
    <t>Diabète sucré, sans précision, avec acidocétose</t>
  </si>
  <si>
    <t>E143</t>
  </si>
  <si>
    <t>Diabète sucré, sans précision, avec complications oculaires</t>
  </si>
  <si>
    <t>E148</t>
  </si>
  <si>
    <t>Diabète sucré, sans précision, avec complications non précisées</t>
  </si>
  <si>
    <t>E149</t>
  </si>
  <si>
    <t>Diabète sucré, sans précision, sans complication</t>
  </si>
  <si>
    <t>H360</t>
  </si>
  <si>
    <t>Rétinopathie diabétique (E10-E14 avec la quatrième chiffre .3)</t>
  </si>
  <si>
    <t>P701</t>
  </si>
  <si>
    <t>Syndrome de l'enfant de mère diabétique</t>
  </si>
  <si>
    <t>P700</t>
  </si>
  <si>
    <t>Syndrome de l'enfant dont la mère a un diabète de la grossesse</t>
  </si>
  <si>
    <t>O240</t>
  </si>
  <si>
    <t>Diabète sucré préexistant, insulino-dépendant, au cours de la grossesse</t>
  </si>
  <si>
    <t>O241</t>
  </si>
  <si>
    <t>Diabète sucré préexistant, non insulino-dépendant, au cours de la grossesse</t>
  </si>
  <si>
    <t>O242</t>
  </si>
  <si>
    <t>Diabète sucré préexistant lié à la malnutrition, au cours de la grossesse</t>
  </si>
  <si>
    <t>O243</t>
  </si>
  <si>
    <t>Diabète sucré préexistant, sans précision, au cours de la grossesse</t>
  </si>
  <si>
    <t>O244</t>
  </si>
  <si>
    <t>Diabète sucré survenant au cours de la grossesse</t>
  </si>
  <si>
    <t>O249</t>
  </si>
  <si>
    <t>Diabète sucré au cours de la grossesse, sans précision</t>
  </si>
  <si>
    <t>anesthésie générale</t>
  </si>
  <si>
    <t>actes documentaires anesthésie</t>
  </si>
  <si>
    <t>anesthésie locorégionale plexique ou tronculaire</t>
  </si>
  <si>
    <t>anesthésie locorégionale intraveineuse</t>
  </si>
  <si>
    <t>anesthésie générale avec anesthésie locorégionale</t>
  </si>
  <si>
    <t>anesthésie locorégionale péridurale ou épidurale</t>
  </si>
  <si>
    <t>attente du RUM mars 2008</t>
  </si>
  <si>
    <t>en semaine d'aménorrhée et non de grossesse
A partir de 22SA et avant 28 SA: immaturité extrême 
≥ 28 SA et &lt; 37 SA: prématurité
contrôle de cohérence avec la fiche mère après chainage des informations 
Et contrôle de cohérence lors du transfert du nouveau-né hors de l’établissement</t>
  </si>
  <si>
    <t>Mode de sortie: 71</t>
  </si>
  <si>
    <t xml:space="preserve">Intubation </t>
  </si>
  <si>
    <t>La durée d'oxygénotherapie est indiquée pour chaque acte dans le RSA à partir du moment où elle codée sur le RUM</t>
  </si>
  <si>
    <t>La durée de ventilation est indiquée pour chaque acte dans le RSA  à partir du moment où elle codée sur le RUM</t>
  </si>
  <si>
    <t>Retard de Croissance in utero</t>
  </si>
  <si>
    <t>Facteurs de risque psycho-sociaux</t>
  </si>
  <si>
    <t>Z55 à Z65</t>
  </si>
  <si>
    <t>ATCD  psychologique</t>
  </si>
  <si>
    <t>Décollement prématuré du placenta avec anomalie de la coagulation</t>
  </si>
  <si>
    <t>O458</t>
  </si>
  <si>
    <t>Autres décollements prématurés du placenta</t>
  </si>
  <si>
    <t>O459</t>
  </si>
  <si>
    <t>Décollement prématuré du placenta, sans précision</t>
  </si>
  <si>
    <t>Codage HELLP syndrome</t>
  </si>
  <si>
    <t>Codage éclampsie</t>
  </si>
  <si>
    <t>D695</t>
  </si>
  <si>
    <t>Thrombopénie secondaire</t>
  </si>
  <si>
    <t>O991</t>
  </si>
  <si>
    <t>Autres maladies du sang et des organes hématopoïétiques et certaines anomalies du système immunitaire compliquant la grossesse, l'accouchement et la puerpéralité</t>
  </si>
  <si>
    <t>O150</t>
  </si>
  <si>
    <t>Eclampsie au cours de la grossesse</t>
  </si>
  <si>
    <t>O151</t>
  </si>
  <si>
    <t>Eclampsie au cours du travail</t>
  </si>
  <si>
    <t>O152</t>
  </si>
  <si>
    <t>Ventilation spontanée sur trachéotomie au cours d'un sevrage de ventilation mécanique, par 24 heures</t>
  </si>
  <si>
    <t>GLLD013</t>
  </si>
  <si>
    <t>Ventilation mécanique discontinue au masque facial ou par embout buccal pour kinésithérapie, par 24 heures</t>
  </si>
  <si>
    <t>GLLD002</t>
  </si>
  <si>
    <t>Codage Diabète</t>
  </si>
  <si>
    <t>E100</t>
  </si>
  <si>
    <t>Diabète sucré insulino-dépendant, avec coma</t>
  </si>
  <si>
    <t>E101</t>
  </si>
  <si>
    <t>Sexe</t>
  </si>
  <si>
    <t>Communication auriculo-ventriculaire</t>
  </si>
  <si>
    <t>Q213</t>
  </si>
  <si>
    <t>Tétralogie de Fallot</t>
  </si>
  <si>
    <t>Q214</t>
  </si>
  <si>
    <t>Communication aorto-pulmonaire</t>
  </si>
  <si>
    <t>Q218</t>
  </si>
  <si>
    <t>Autres malformations congénitales des cloisons cardiaques</t>
  </si>
  <si>
    <t>Q219</t>
  </si>
  <si>
    <t>Malformation congénitale d'une cloison cardiaque, sans précision</t>
  </si>
  <si>
    <t>Q220</t>
  </si>
  <si>
    <t>P221</t>
  </si>
  <si>
    <t>P228</t>
  </si>
  <si>
    <t>P293</t>
  </si>
  <si>
    <t>P280</t>
  </si>
  <si>
    <t>P241</t>
  </si>
  <si>
    <t>P242</t>
  </si>
  <si>
    <t>P240</t>
  </si>
  <si>
    <t>P243</t>
  </si>
  <si>
    <t>P231</t>
  </si>
  <si>
    <t>P234</t>
  </si>
  <si>
    <t>P235</t>
  </si>
  <si>
    <t>P232</t>
  </si>
  <si>
    <t>P233</t>
  </si>
  <si>
    <t>P236</t>
  </si>
  <si>
    <t>P238</t>
  </si>
  <si>
    <t>P239</t>
  </si>
  <si>
    <t>P230</t>
  </si>
  <si>
    <t>P281</t>
  </si>
  <si>
    <t>P250</t>
  </si>
  <si>
    <t>P261</t>
  </si>
  <si>
    <t>P268</t>
  </si>
  <si>
    <t>P260</t>
  </si>
  <si>
    <t>P252</t>
  </si>
  <si>
    <t>P251</t>
  </si>
  <si>
    <t>P288</t>
  </si>
  <si>
    <t>P282</t>
  </si>
  <si>
    <t>P283</t>
  </si>
  <si>
    <t>P284</t>
  </si>
  <si>
    <t>Syndrome de détresse respiratoire du nouveau-né</t>
  </si>
  <si>
    <t>Tachypnée transitoire du nouveau-né</t>
  </si>
  <si>
    <t>Autres détresses respiratoires du nouveau-né</t>
  </si>
  <si>
    <t>P229</t>
  </si>
  <si>
    <t>Infection materno-fœtale à Streptocoque, autres</t>
  </si>
  <si>
    <t>P3619</t>
  </si>
  <si>
    <t>Infection materno-fœtale à Staphylocoque doré</t>
  </si>
  <si>
    <t>P3629</t>
  </si>
  <si>
    <t>Infection materno-fœtale à Staphylocoque, autre</t>
  </si>
  <si>
    <t>P3639</t>
  </si>
  <si>
    <t>Infection materno-fœtale à autres gram négatifs et positifs</t>
  </si>
  <si>
    <t>P3689</t>
  </si>
  <si>
    <t>Infection materno-fœtale à germe non retrouvé</t>
  </si>
  <si>
    <t>P3699</t>
  </si>
  <si>
    <t>IMF : Sepsis, septicémie bactérienne du nouveau-né</t>
  </si>
  <si>
    <t>Sepsis néonatal à anaérobies</t>
  </si>
  <si>
    <t>P3650</t>
  </si>
  <si>
    <t>Sepsis néonatal à Escherichia coli</t>
  </si>
  <si>
    <t>P3640</t>
  </si>
  <si>
    <t>Sepsis néonatal à Listeria</t>
  </si>
  <si>
    <t>P3720</t>
  </si>
  <si>
    <t>Sepsis néonatal à Staphylocoque doré</t>
  </si>
  <si>
    <t>P3620</t>
  </si>
  <si>
    <t>Sepsis néonatal à Staphylocoque, autre</t>
  </si>
  <si>
    <t>P3630</t>
  </si>
  <si>
    <t>Sepsis néonatal à Streptocoque du groupe B (agalactiae)</t>
  </si>
  <si>
    <t>P3600</t>
  </si>
  <si>
    <t>Sepsis néonatal à Streptocoque, autre</t>
  </si>
  <si>
    <t>P3610</t>
  </si>
  <si>
    <t>Sepsis néonatal à autres gram négatifs et positifs</t>
  </si>
  <si>
    <t>P3680</t>
  </si>
  <si>
    <t>Sepsis néonatal à germe non retrouvé</t>
  </si>
  <si>
    <t>P3690</t>
  </si>
  <si>
    <t>Méningite bactérienne néonatale</t>
  </si>
  <si>
    <t>Méningite néonatale à E. coli</t>
  </si>
  <si>
    <t>Méningite néonatale à Listeria</t>
  </si>
  <si>
    <t>Méningite néonatale à Streptocoque B (agalactiae)</t>
  </si>
  <si>
    <t>Méningite néonatale à Streptocoque, autres</t>
  </si>
  <si>
    <t>Méningite néonatale à Staphylocoque</t>
  </si>
  <si>
    <t>Méningite néonatale à autre germe</t>
  </si>
  <si>
    <t>Méningite néonatale à germe non retrouvé</t>
  </si>
  <si>
    <t>Pneumopathie néonatale infectieuse acquise in utero / accouchement</t>
  </si>
  <si>
    <t>Pneumopathie néonatale à Chlamydiae</t>
  </si>
  <si>
    <t>Pneumopathie néonatale à Escherichia coli</t>
  </si>
  <si>
    <t>Pneumopathie néonatale à Pseudomonas</t>
  </si>
  <si>
    <t>Pneumopathie néonatale à Staphylocoque</t>
  </si>
  <si>
    <t>Pneumopathie néonatale à Streptocoque du groupe B (agalactiae)</t>
  </si>
  <si>
    <t>Mosaïque chromosomique, 45,X/autre(s) lignée(s) cellulaire(s) avec chromosome sexuel anormal</t>
  </si>
  <si>
    <t>Q968</t>
  </si>
  <si>
    <t>Autres formes du syndrome de Turner</t>
  </si>
  <si>
    <t>I636</t>
  </si>
  <si>
    <t>Infarctus cérébral dû à une thrombose veineuse cérébrale, non pyogène</t>
  </si>
  <si>
    <t>I638</t>
  </si>
  <si>
    <t>Autres infarctus cérébraux</t>
  </si>
  <si>
    <t>I639</t>
  </si>
  <si>
    <t>les autres codes diabète</t>
  </si>
  <si>
    <t>E120</t>
  </si>
  <si>
    <t>Diabète sucré de malnutrition, avec coma</t>
  </si>
  <si>
    <t>E121</t>
  </si>
  <si>
    <t>Diabète sucré de malnutrition, avec acidocétose</t>
  </si>
  <si>
    <t>E123</t>
  </si>
  <si>
    <t>Diabète sucré de malnutrition, avec complications oculaires</t>
  </si>
  <si>
    <t>E125</t>
  </si>
  <si>
    <t>Diabète sucré de malnutrition, avec complications vasculaires périphériques</t>
  </si>
  <si>
    <t>E126</t>
  </si>
  <si>
    <t>Diabète sucré de malnutrition, avec autres complications précisées</t>
  </si>
  <si>
    <t>E127</t>
  </si>
  <si>
    <t>Diabète sucré de malnutrition, avec complications multiples</t>
  </si>
  <si>
    <t>E128</t>
  </si>
  <si>
    <t>Diabète sucré de malnutrition, avec complications non précisées</t>
  </si>
  <si>
    <t>E129</t>
  </si>
  <si>
    <t>Diabète sucré de malnutrition, sans complication</t>
  </si>
  <si>
    <t>E130</t>
  </si>
  <si>
    <t>Autres diabètes sucrés précisés, avec coma</t>
  </si>
  <si>
    <t>E131</t>
  </si>
  <si>
    <t>Autres diabètes sucrés précisés, avec acidocétose</t>
  </si>
  <si>
    <t>E132</t>
  </si>
  <si>
    <t>Autres diabètes sucrés précisés, avec complications rénales</t>
  </si>
  <si>
    <t>E135</t>
  </si>
  <si>
    <t>Autres diabètes sucrés précisés, avec complications vasculaires périphériques</t>
  </si>
  <si>
    <t>E136</t>
  </si>
  <si>
    <t>Autres diabètes sucrés précisés, avec autres complications précisées</t>
  </si>
  <si>
    <t>E137</t>
  </si>
  <si>
    <t>Autres diabètes sucrés précisés, avec complications multiples</t>
  </si>
  <si>
    <t>E138</t>
  </si>
  <si>
    <t>Autres diabètes sucrés précisés, avec complications non précisées</t>
  </si>
  <si>
    <t>E139</t>
  </si>
  <si>
    <t>Autres diabètes sucrés précisés, sans complication</t>
  </si>
  <si>
    <t>E140</t>
  </si>
  <si>
    <t>Diabète sucré, sans précision, avec coma</t>
  </si>
  <si>
    <t>E142</t>
  </si>
  <si>
    <t>Diabète sucré, sans précision, avec complications rénales</t>
  </si>
  <si>
    <t>E144</t>
  </si>
  <si>
    <t>Diabète sucré, sans précision, avec complications neurologiques</t>
  </si>
  <si>
    <t>E145</t>
  </si>
  <si>
    <t>Diabète sucré, sans précision, avec complications vasculaires périphériques</t>
  </si>
  <si>
    <t>E146</t>
  </si>
  <si>
    <t>Diabète sucré, sans précision, avec autres complications précisées</t>
  </si>
  <si>
    <t>E147</t>
  </si>
  <si>
    <t>Diabète sucré, sans précision, avec complications multiples</t>
  </si>
  <si>
    <t>courbe de l'AUDIPOG
Sempe Pedron</t>
  </si>
  <si>
    <t>Module en ligne estimation de la croissance fœtale</t>
  </si>
  <si>
    <t>MODULE AUDIPOG</t>
  </si>
  <si>
    <t>O364</t>
  </si>
  <si>
    <t>Soins maternels pour mort intra-utérine du foetus</t>
  </si>
  <si>
    <t>RUM mère</t>
  </si>
  <si>
    <t>RUM enfant</t>
  </si>
  <si>
    <t>Grossesse gémellaire ou multiple</t>
  </si>
  <si>
    <t>Diabète maternel</t>
  </si>
  <si>
    <t>HTA chronique</t>
  </si>
  <si>
    <t>Prééclampsie</t>
  </si>
  <si>
    <t>Prééclampsie sévère</t>
  </si>
  <si>
    <t>Hématome rétroplacentaire</t>
  </si>
  <si>
    <t>HELLP Syndrome</t>
  </si>
  <si>
    <t>Eclampsie</t>
  </si>
  <si>
    <t>Autres troubles mentaux et du comportement liés à l'utilisation d'opiacés</t>
  </si>
  <si>
    <t>F119</t>
  </si>
  <si>
    <t>Troubles mentaux et du comportement liés à l'utilisation d'opiacés, sans précision</t>
  </si>
  <si>
    <t>F120</t>
  </si>
  <si>
    <t>Troubles mentaux et du comportement liés à l'utilisation de dérivés du cannabis : intoxication aiguë</t>
  </si>
  <si>
    <t>F121</t>
  </si>
  <si>
    <t>Troubles mentaux et du comportement liés à l'utilisation de dérivés du cannabis : utilisation nocive pour la santé</t>
  </si>
  <si>
    <t>F122</t>
  </si>
  <si>
    <t>Troubles mentaux et du comportement liés à l'utilisation de dérivés du cannabis : syndrome de dépendance</t>
  </si>
  <si>
    <t>F123</t>
  </si>
  <si>
    <t>Troubles mentaux et du comportement liés à l'utilisation de dérivés du cannabis : syndrome de sevrage</t>
  </si>
  <si>
    <t>F124</t>
  </si>
  <si>
    <t>Troubles mentaux et du comportement liés à l'utilisation de dérivés du cannabis : syndrome de sevrage avec delirium</t>
  </si>
  <si>
    <t>F125</t>
  </si>
  <si>
    <t>Troubles mentaux et du comportement liés à l'utilisation de dérivés du cannabis : trouble psychotique</t>
  </si>
  <si>
    <t>F126</t>
  </si>
  <si>
    <t>Troubles mentaux et du comportement liés à l'utilisation de dérivés du cannabis : syndrome amnésique</t>
  </si>
  <si>
    <t>F127</t>
  </si>
  <si>
    <t>Troubles mentaux et du comportement liés à l'utilisation de dérivés du cannabis : trouble résiduel ou psychotique de survenue tardive</t>
  </si>
  <si>
    <t>F128</t>
  </si>
  <si>
    <t>Autres troubles mentaux et du comportement liés à l'utilisation de dérivés du cannabis</t>
  </si>
  <si>
    <t>F129</t>
  </si>
  <si>
    <t>Troubles mentaux et du comportement liés à l'utilisation de dérivés du cannabis, sans précision</t>
  </si>
  <si>
    <t>F130</t>
  </si>
  <si>
    <t>Troubles mentaux et du comportement liés à l'utilisation de sédatifs ou d'hypnotiques : intoxication aiguë</t>
  </si>
  <si>
    <t>F131</t>
  </si>
  <si>
    <t>Troubles mentaux et du comportement liés à l'utilisation de sédatifs ou d'hypnotiques : utilisation nocive pour la santé</t>
  </si>
  <si>
    <t>F132</t>
  </si>
  <si>
    <t>Troubles mentaux et du comportement liés à l'utilisation de sédatifs ou d'hypnotiques : syndrome de dépendance</t>
  </si>
  <si>
    <t>F133</t>
  </si>
  <si>
    <t>Troubles mentaux et du comportement liés à l'utilisation de sédatifs ou d'hypnotiques : syndrome de sevrage</t>
  </si>
  <si>
    <t>F134</t>
  </si>
  <si>
    <t>Troubles mentaux et du comportement liés à l'utilisation de sédatifs ou d'hypnotiques : syndrome de sevrage avec delirium</t>
  </si>
  <si>
    <t>F135</t>
  </si>
  <si>
    <t>Troubles mentaux et du comportement liés à l'utilisation de sédatifs ou d'hypnotiques : trouble psychotique</t>
  </si>
  <si>
    <t>Code détresse repiratoire</t>
  </si>
  <si>
    <t>voir codage des pathologies respiratoires néonatales</t>
  </si>
  <si>
    <t>Dysplasie Bronchopulmonaire à J28</t>
  </si>
  <si>
    <t>Codage DBP</t>
  </si>
  <si>
    <t>Codage détresse repiratoire</t>
  </si>
  <si>
    <t>J961</t>
  </si>
  <si>
    <t>Insuffisance respiratoire chronique</t>
  </si>
  <si>
    <t>Codes : P271, P278, J961</t>
  </si>
  <si>
    <t xml:space="preserve"> Ne concerne que les nouveau-nés de poids inférieurou égal à 1500 g ou d'âge gestationnel inférieur ou égal à 31 SA</t>
  </si>
  <si>
    <t>Ne concerne que les nouveau-nés de poids inférieurou égal à 1500 g ou d'âge gestationnel inférieur ou égal à 31 SA</t>
  </si>
  <si>
    <t>GELD004</t>
  </si>
  <si>
    <t>Intubation trachéale</t>
  </si>
  <si>
    <t>acte intubation</t>
  </si>
  <si>
    <t>Ventilation spontanée au masque facial, par canule nasale ou par canule nasopharyngée, sans aide inspiratoire, avec pression expiratoire positive [VS-PEP], par 24 heures</t>
  </si>
  <si>
    <t>GLLD003</t>
  </si>
  <si>
    <t>Ventilation spontanée sur sonde d'intubation trachéale, par 24 heures</t>
  </si>
  <si>
    <t>GLLD006</t>
  </si>
  <si>
    <t>O411</t>
  </si>
  <si>
    <t>Infection du sac amniotique et des  membranes</t>
  </si>
  <si>
    <t>Utérus cicatriciel</t>
  </si>
  <si>
    <t>Mode d'accouchement</t>
  </si>
  <si>
    <t>Présentation</t>
  </si>
  <si>
    <t>Décès maternel</t>
  </si>
  <si>
    <t>Transfert in utero</t>
  </si>
  <si>
    <t>O470</t>
  </si>
  <si>
    <t>Faux travail avant 37 semaines entières de gestation</t>
  </si>
  <si>
    <t>O200</t>
  </si>
  <si>
    <t>Menace d'avortement</t>
  </si>
  <si>
    <t xml:space="preserve"> codage MAP</t>
  </si>
  <si>
    <t>codage grossesse multiple</t>
  </si>
  <si>
    <t>O300</t>
  </si>
  <si>
    <t>Grossesse multiple : jumeaux</t>
  </si>
  <si>
    <t>O301</t>
  </si>
  <si>
    <t>Grossesse multiple : triplés</t>
  </si>
  <si>
    <t>O302</t>
  </si>
  <si>
    <t>Grossesse multiple : quadruplés</t>
  </si>
  <si>
    <t>O308</t>
  </si>
  <si>
    <t>Autres grossesses multiples</t>
  </si>
  <si>
    <t>O309</t>
  </si>
  <si>
    <t>Grossesse multiple, sans précision</t>
  </si>
  <si>
    <t>O318</t>
  </si>
  <si>
    <t>Autres complications spécifiques à une grossesse multiple</t>
  </si>
  <si>
    <t>O325</t>
  </si>
  <si>
    <t>Soins maternels pour grossesse multiple avec présentation anormale d'un ou plusieurs foetus</t>
  </si>
  <si>
    <t>O632</t>
  </si>
  <si>
    <t>ILES MARSHALL</t>
  </si>
  <si>
    <t>ILES PALAOS (REPUBLIQUE DES)</t>
  </si>
  <si>
    <t>INDE</t>
  </si>
  <si>
    <t>INDONESIE</t>
  </si>
  <si>
    <t>IRAK</t>
  </si>
  <si>
    <t>IRAN</t>
  </si>
  <si>
    <t>IRLANDE</t>
  </si>
  <si>
    <t>ISLANDE</t>
  </si>
  <si>
    <t>ISRAEL</t>
  </si>
  <si>
    <t>ITALIE</t>
  </si>
  <si>
    <t>JAMAIQUE</t>
  </si>
  <si>
    <t>JAPON</t>
  </si>
  <si>
    <t>JORDANIE</t>
  </si>
  <si>
    <t>KAZAKHSTAN</t>
  </si>
  <si>
    <t>KENYA</t>
  </si>
  <si>
    <t>KIRGHIZISTAN</t>
  </si>
  <si>
    <t>KIRIBATI</t>
  </si>
  <si>
    <t>KOWEIT</t>
  </si>
  <si>
    <t>LAOS</t>
  </si>
  <si>
    <t>LESOTHO</t>
  </si>
  <si>
    <t>LETTONIE</t>
  </si>
  <si>
    <t>LIBAN</t>
  </si>
  <si>
    <t>LIBERIA</t>
  </si>
  <si>
    <t>LIBYE</t>
  </si>
  <si>
    <t>LICHTENSTEIN</t>
  </si>
  <si>
    <t>LITUANIE</t>
  </si>
  <si>
    <t>LUXEMBOURG</t>
  </si>
  <si>
    <t>MACAO</t>
  </si>
  <si>
    <t>MACEDOINE (EX-REPUBLIQUE YOUGOSLAVE DE)</t>
  </si>
  <si>
    <t>MADAGASCAR</t>
  </si>
  <si>
    <t>MALAISIE</t>
  </si>
  <si>
    <t>MALAWI</t>
  </si>
  <si>
    <t>MALDIVES (ILES)</t>
  </si>
  <si>
    <t>MALI</t>
  </si>
  <si>
    <t>MALTE</t>
  </si>
  <si>
    <t>MAROC</t>
  </si>
  <si>
    <t>MAURICE (ILE)</t>
  </si>
  <si>
    <t>MAURITANIE</t>
  </si>
  <si>
    <t>MEXIQUE</t>
  </si>
  <si>
    <t>Malformation congénitale de la moelle épinière, sans précision</t>
  </si>
  <si>
    <t>Q070</t>
  </si>
  <si>
    <t>Syndrome d'Arnold-Chiari</t>
  </si>
  <si>
    <t>Q078</t>
  </si>
  <si>
    <t>Autres malformations congénitales précisées du système nerveux</t>
  </si>
  <si>
    <t>Q079</t>
  </si>
  <si>
    <r>
      <t>Mère :
• si  raison maternelle : coder en DP le motif en O98_ à 099_ avec en DAS O28_ et Z37_ (résultat accouchement) +actes d'accouchement
• si raison foetale : coder en DP le motif en O35_ avec en DAS O28_ et Z37_ (résultat accouchement) +actes d'accouchement</t>
    </r>
    <r>
      <rPr>
        <sz val="8"/>
        <rFont val="Comic Sans MS"/>
        <family val="0"/>
      </rPr>
      <t xml:space="preserve">
</t>
    </r>
    <r>
      <rPr>
        <sz val="8"/>
        <color indexed="12"/>
        <rFont val="Comic Sans MS"/>
        <family val="4"/>
      </rPr>
      <t xml:space="preserve">Nouveau-né : on ne doit plus faire de RUM pour les morts-nés. </t>
    </r>
  </si>
  <si>
    <r>
      <t xml:space="preserve">Mère : coder O364 +Z37_(résultat accouchement) +actes d'accouchement </t>
    </r>
    <r>
      <rPr>
        <sz val="8"/>
        <rFont val="Comic Sans MS"/>
        <family val="0"/>
      </rPr>
      <t xml:space="preserve">
</t>
    </r>
    <r>
      <rPr>
        <sz val="8"/>
        <color indexed="12"/>
        <rFont val="Comic Sans MS"/>
        <family val="4"/>
      </rPr>
      <t>Nouveau-né: on ne doit plus faire de RUM pour les morts-nés.</t>
    </r>
  </si>
  <si>
    <t>Accouchement prématuré sans MAP</t>
  </si>
  <si>
    <t>Pour les diagnostics et les actes, on ne peut coder la  présentation céphalique qu'en cas d'accouchement unique et par voie basse . 
Elle peut être déduite par l'absence de codage d'une présentation du siège ou d'une présentation anormale</t>
  </si>
  <si>
    <t>Allaitement</t>
  </si>
  <si>
    <t>Pathologies de l'accouchement et post-accouchement</t>
  </si>
  <si>
    <t>Hypotrophie /macrosomie</t>
  </si>
  <si>
    <t>Accouchement retardé du deuxième jumeau, triplé, etc.</t>
  </si>
  <si>
    <t>Accouchements multiples, tous spontanés</t>
  </si>
  <si>
    <t>Accouchements multiples, tous avec forceps et ventouse</t>
  </si>
  <si>
    <t>Accouchements multiples, tous par césarienne</t>
  </si>
  <si>
    <t>Autres accouchements multiples</t>
  </si>
  <si>
    <t>Accouchements multiples, sans précision</t>
  </si>
  <si>
    <t>P015</t>
  </si>
  <si>
    <t>Foetus et nouveau-né affectés par une grossesse multiple</t>
  </si>
  <si>
    <t>O661</t>
  </si>
  <si>
    <t>Dystocie gémellaire</t>
  </si>
  <si>
    <t>Z383</t>
  </si>
  <si>
    <t>Jumeaux, nés à l'hôpital</t>
  </si>
  <si>
    <t>Z384</t>
  </si>
  <si>
    <t>Jumeaux, nés hors d'un hôpital</t>
  </si>
  <si>
    <t>Codage déclenchement</t>
  </si>
  <si>
    <t>Z408</t>
  </si>
  <si>
    <t>Autres opérations prophylactiques</t>
  </si>
  <si>
    <t>Z418</t>
  </si>
  <si>
    <r>
      <t>Mère: F17_; Z508;Z716;Z720</t>
    </r>
    <r>
      <rPr>
        <sz val="8"/>
        <rFont val="Comic Sans MS"/>
        <family val="4"/>
      </rPr>
      <t xml:space="preserve">;                      
</t>
    </r>
    <r>
      <rPr>
        <sz val="8"/>
        <color indexed="12"/>
        <rFont val="Comic Sans MS"/>
        <family val="4"/>
      </rPr>
      <t xml:space="preserve">Nouveau-né :P042 </t>
    </r>
  </si>
  <si>
    <r>
      <t>Mère : F10_ , Z502, Z714, Z721</t>
    </r>
    <r>
      <rPr>
        <sz val="8"/>
        <rFont val="Comic Sans MS"/>
        <family val="4"/>
      </rPr>
      <t xml:space="preserve">
</t>
    </r>
    <r>
      <rPr>
        <sz val="8"/>
        <color indexed="12"/>
        <rFont val="Comic Sans MS"/>
        <family val="4"/>
      </rPr>
      <t>Nouveau né : P043, Q860</t>
    </r>
  </si>
  <si>
    <r>
      <t xml:space="preserve"> Mère : F11_ à F16_ et F19_, Z503 , Z715, Z722</t>
    </r>
    <r>
      <rPr>
        <sz val="8"/>
        <rFont val="Comic Sans MS"/>
        <family val="4"/>
      </rPr>
      <t xml:space="preserve">
</t>
    </r>
    <r>
      <rPr>
        <sz val="8"/>
        <color indexed="12"/>
        <rFont val="Comic Sans MS"/>
        <family val="4"/>
      </rPr>
      <t xml:space="preserve"> Nouveau-né : P044 ou P961</t>
    </r>
  </si>
  <si>
    <t>• DP O04.–;
• DAS :O28_  +/- O35_
• acte d’interruption de grossesse.</t>
  </si>
  <si>
    <t>Le codage de l'IMG est très encadré dans le guide de production des RUM</t>
  </si>
  <si>
    <t>Mort fœtale in utero spontanée,</t>
  </si>
  <si>
    <t xml:space="preserve">suppose que la patiente soit hospitalisée pour MAP sans accouchement pendant le séjour;  NB:le code O470 décrit des contractions sans modifications du col 
Le terme en dessous duquel on considère qu'il y a MAP est de 37SA                                                                                                  </t>
  </si>
  <si>
    <r>
      <t>Mère : I10 , I 11_, O10_ ,O11</t>
    </r>
    <r>
      <rPr>
        <sz val="8"/>
        <rFont val="Comic Sans MS"/>
        <family val="0"/>
      </rPr>
      <t xml:space="preserve">
</t>
    </r>
    <r>
      <rPr>
        <sz val="8"/>
        <color indexed="12"/>
        <rFont val="Comic Sans MS"/>
        <family val="4"/>
      </rPr>
      <t>Nouveau-né : P000</t>
    </r>
  </si>
  <si>
    <r>
      <t>Mère: O13, O14_, O16</t>
    </r>
    <r>
      <rPr>
        <sz val="8"/>
        <rFont val="Comic Sans MS"/>
        <family val="0"/>
      </rPr>
      <t xml:space="preserve">
</t>
    </r>
    <r>
      <rPr>
        <sz val="8"/>
        <color indexed="12"/>
        <rFont val="Comic Sans MS"/>
        <family val="4"/>
      </rPr>
      <t>Nouveau-né : P000</t>
    </r>
  </si>
  <si>
    <r>
      <t>Mère : O141</t>
    </r>
    <r>
      <rPr>
        <sz val="8"/>
        <rFont val="Comic Sans MS"/>
        <family val="0"/>
      </rPr>
      <t xml:space="preserve">
</t>
    </r>
    <r>
      <rPr>
        <sz val="8"/>
        <color indexed="12"/>
        <rFont val="Comic Sans MS"/>
        <family val="4"/>
      </rPr>
      <t>Nouveau-né : P000</t>
    </r>
  </si>
  <si>
    <r>
      <t>Mère : O141+O991+/- D695</t>
    </r>
    <r>
      <rPr>
        <sz val="8"/>
        <rFont val="Comic Sans MS"/>
        <family val="0"/>
      </rPr>
      <t xml:space="preserve">
</t>
    </r>
    <r>
      <rPr>
        <sz val="8"/>
        <color indexed="12"/>
        <rFont val="Comic Sans MS"/>
        <family val="4"/>
      </rPr>
      <t>Nouveau-né : P000</t>
    </r>
  </si>
  <si>
    <r>
      <t>Mère : O15_</t>
    </r>
    <r>
      <rPr>
        <sz val="8"/>
        <rFont val="Comic Sans MS"/>
        <family val="0"/>
      </rPr>
      <t xml:space="preserve">
</t>
    </r>
    <r>
      <rPr>
        <sz val="8"/>
        <color indexed="12"/>
        <rFont val="Comic Sans MS"/>
        <family val="4"/>
      </rPr>
      <t>Nouveau-né : P000</t>
    </r>
  </si>
  <si>
    <t>Troubles mentaux et du comportement liés à l'utilisation de drogues multiples et troubles liés à l'utilisation d'autres substances psycho-actives : trouble psychotique</t>
  </si>
  <si>
    <t>ETHIOPIE</t>
  </si>
  <si>
    <t>FAULKLAND (ILES),TERRES AUSTRALES R-U</t>
  </si>
  <si>
    <t>FEDERATION DE RUSSIE</t>
  </si>
  <si>
    <t>FIDJI</t>
  </si>
  <si>
    <t>FINLANDE</t>
  </si>
  <si>
    <t>FRANCE</t>
  </si>
  <si>
    <t>GABON</t>
  </si>
  <si>
    <t>GAMBIE</t>
  </si>
  <si>
    <t>GEORGIE</t>
  </si>
  <si>
    <t>GHANA</t>
  </si>
  <si>
    <t>GIBRALTAR</t>
  </si>
  <si>
    <t>GRECE</t>
  </si>
  <si>
    <t>GRENADE</t>
  </si>
  <si>
    <t>GROENLAND</t>
  </si>
  <si>
    <t>GUATEMALA</t>
  </si>
  <si>
    <t>GUINEE</t>
  </si>
  <si>
    <t>GUINEE BISSAU</t>
  </si>
  <si>
    <t>GUINEE EQUATORIALE</t>
  </si>
  <si>
    <t>GUYANA</t>
  </si>
  <si>
    <t>HAITI</t>
  </si>
  <si>
    <t>HONDURAS</t>
  </si>
  <si>
    <t>HONGRIE</t>
  </si>
  <si>
    <t>ILES (E-U) OCEANIE</t>
  </si>
  <si>
    <t>ILES (R-U) OCEANIE</t>
  </si>
  <si>
    <t>ILES ANTIGUA ET BARBUDA</t>
  </si>
  <si>
    <t>B24+0</t>
  </si>
  <si>
    <t>Pré-SIDA (ARC)sans précision; Pré-SIDA (ARC) SAI</t>
  </si>
  <si>
    <t>B24+1</t>
  </si>
  <si>
    <t>SIDA avéré sans précision</t>
  </si>
  <si>
    <t>B24+9</t>
  </si>
  <si>
    <t>Infection par le VIH sans précision</t>
  </si>
  <si>
    <t>Z21</t>
  </si>
  <si>
    <t>Infection asymptomatique par le virus de l'immunodéficience humaine (VIH)</t>
  </si>
  <si>
    <t>voir les codes du chapitre I de la CIM 10</t>
  </si>
  <si>
    <t>origine de l'information</t>
  </si>
  <si>
    <t>INFECTIONS</t>
  </si>
  <si>
    <t>Définitions des items et /ou précisions à indiquer</t>
  </si>
  <si>
    <t>Donnée administrative</t>
  </si>
  <si>
    <t>Codage de la donnée</t>
  </si>
  <si>
    <t>Commentaire ou aide au codage : le lien de couleur bleu permet d'accéder directement aux feuilles suivantes qui ont été établies pour servir d'aide au codage.</t>
  </si>
  <si>
    <t>codes Pays ( source INSEE)</t>
  </si>
  <si>
    <t>codes des actes CCAM</t>
  </si>
  <si>
    <t>codes des diagnostics de la CIM 10</t>
  </si>
  <si>
    <t>codage des infections maternelles</t>
  </si>
  <si>
    <t xml:space="preserve">aide au codage du score CRIB I . Le renseignement complet de la feuille permet le calcul du score CRIB </t>
  </si>
  <si>
    <t>Autres malformations congénitales des côtes</t>
  </si>
  <si>
    <t>Q767</t>
  </si>
  <si>
    <t>Anomalies congénitales du sternum</t>
  </si>
  <si>
    <t>Q768</t>
  </si>
  <si>
    <t>Autres malformations congénitales du thorax osseux</t>
  </si>
  <si>
    <t>Q769</t>
  </si>
  <si>
    <t>Malformation congénitale du thorax osseux, sans précision</t>
  </si>
  <si>
    <t>Q770</t>
  </si>
  <si>
    <t>Achondrogénésie</t>
  </si>
  <si>
    <t>Q771</t>
  </si>
  <si>
    <t>Insuffisance staturale thanatophore</t>
  </si>
  <si>
    <t>Q772</t>
  </si>
  <si>
    <t>Syndrome des côtes courtes</t>
  </si>
  <si>
    <t>Q773</t>
  </si>
  <si>
    <t>Chondrodysplasie ponctuée</t>
  </si>
  <si>
    <t>Q774</t>
  </si>
  <si>
    <t>Achondroplasie</t>
  </si>
  <si>
    <t>Q775</t>
  </si>
  <si>
    <t>Dysplasie diastrophique</t>
  </si>
  <si>
    <t>Q776</t>
  </si>
  <si>
    <t>Dysplasie chondro-ectodermique</t>
  </si>
  <si>
    <t>Q777</t>
  </si>
  <si>
    <t>Dysplasie spondylo-épiphysaire</t>
  </si>
  <si>
    <t>Q778</t>
  </si>
  <si>
    <t>Autres ostéochondrodysplasies avec anomalies de la croissance des os longs et du rachis</t>
  </si>
  <si>
    <t>Q779</t>
  </si>
  <si>
    <t>Ostéochondrodysplasie avec anomalies de la croissance des os longs et du rachis, sans précision</t>
  </si>
  <si>
    <t>Q780</t>
  </si>
  <si>
    <t>Ostéogénèse imparfaite</t>
  </si>
  <si>
    <t>Q781</t>
  </si>
  <si>
    <t>Dysplasie polyostotique fibreuse</t>
  </si>
  <si>
    <t>Q782</t>
  </si>
  <si>
    <t>Ostéopétrose</t>
  </si>
  <si>
    <t>Q783</t>
  </si>
  <si>
    <t>Dysplasie diaphysaire progressive</t>
  </si>
  <si>
    <t>Q784</t>
  </si>
  <si>
    <t>Enchondromatose</t>
  </si>
  <si>
    <t>Q785</t>
  </si>
  <si>
    <t>Dysplasie métaphysaire</t>
  </si>
  <si>
    <t>Q786</t>
  </si>
  <si>
    <t>Exostoses multiples congénitales</t>
  </si>
  <si>
    <t>Q788</t>
  </si>
  <si>
    <t>Autres ostéochondrodysplasies précisées</t>
  </si>
  <si>
    <t>Q789</t>
  </si>
  <si>
    <t>Ostéochondrodysplasie, sans précision</t>
  </si>
  <si>
    <t>Q790</t>
  </si>
  <si>
    <t>Hernie diaphragmatique congénitale</t>
  </si>
  <si>
    <t>Q791</t>
  </si>
  <si>
    <t>Autres malformations congénitales du diaphragme</t>
  </si>
  <si>
    <t>Q792</t>
  </si>
  <si>
    <t>Exomphale</t>
  </si>
  <si>
    <t>Q793</t>
  </si>
  <si>
    <t>Gastroschisis</t>
  </si>
  <si>
    <t>Q794</t>
  </si>
  <si>
    <t>Aplasie congénitale de la musculature abdominale</t>
  </si>
  <si>
    <t>Q795</t>
  </si>
  <si>
    <t>Autres malformations congénitales de la paroi abdominale</t>
  </si>
  <si>
    <t>Q796</t>
  </si>
  <si>
    <t>Syndrome d'Ehlers-Danlos</t>
  </si>
  <si>
    <t>Q798</t>
  </si>
  <si>
    <t>Autres malformations congénitales du système ostéo-articulaire et des muscles</t>
  </si>
  <si>
    <t>Q799</t>
  </si>
  <si>
    <t>Malformation congénitale du système ostéo-articulaire et des muscles, sans précision</t>
  </si>
  <si>
    <t>Q800</t>
  </si>
  <si>
    <t>Ichtyose vulgaire</t>
  </si>
  <si>
    <t>Q801</t>
  </si>
  <si>
    <t>Ichtyose liée au chromosome X</t>
  </si>
  <si>
    <t>Q802</t>
  </si>
  <si>
    <t>Ichtyose lamellaire</t>
  </si>
  <si>
    <t>Q803</t>
  </si>
  <si>
    <t>Erythrodermie ichtyosiforme bulleuse congénitale</t>
  </si>
  <si>
    <t>Q804</t>
  </si>
  <si>
    <t>Foetus Arlequin</t>
  </si>
  <si>
    <t>Q808</t>
  </si>
  <si>
    <t>Autres ichtyoses congénitales</t>
  </si>
  <si>
    <t>Q809</t>
  </si>
  <si>
    <t>Ichtyose congénitale, sans précision</t>
  </si>
  <si>
    <t>Q810</t>
  </si>
  <si>
    <t>Epidermolyse bulleuse simple</t>
  </si>
  <si>
    <t>Q811</t>
  </si>
  <si>
    <t>Epidermolyse bulleuse létale</t>
  </si>
  <si>
    <t>Q812</t>
  </si>
  <si>
    <t>Epidermolyse bulleuse dystrophique</t>
  </si>
  <si>
    <t>Q818</t>
  </si>
  <si>
    <t>Autres épidermolyses bulleuses</t>
  </si>
  <si>
    <t>Q819</t>
  </si>
  <si>
    <t>Epidermolyse bulleuse, sans précision</t>
  </si>
  <si>
    <t>Q820</t>
  </si>
  <si>
    <t>Lymphoedème héréditaire</t>
  </si>
  <si>
    <t>Q821</t>
  </si>
  <si>
    <t>Xeroderma pigmentosum</t>
  </si>
  <si>
    <t>Q822</t>
  </si>
  <si>
    <t>Mastocytose</t>
  </si>
  <si>
    <t>Q823</t>
  </si>
  <si>
    <t>Incontinentia pigmenti</t>
  </si>
  <si>
    <t>Q824</t>
  </si>
  <si>
    <t>Dysplasie ectodermique (anhidrotique)</t>
  </si>
  <si>
    <t>Q825</t>
  </si>
  <si>
    <t>Naevus congénital non néoplasique</t>
  </si>
  <si>
    <t>Q828</t>
  </si>
  <si>
    <t>Autres malformations congénitales précisées de la peau</t>
  </si>
  <si>
    <t>Q829</t>
  </si>
  <si>
    <t>Malformation congénitale de la peau, sans précision</t>
  </si>
  <si>
    <t>Q830</t>
  </si>
  <si>
    <t>Absence congénitale de sein avec absence de mamelon</t>
  </si>
  <si>
    <t>libelle</t>
  </si>
  <si>
    <t>O800</t>
  </si>
  <si>
    <t>Accouchement unique et spontané par sommet</t>
  </si>
  <si>
    <t>O801</t>
  </si>
  <si>
    <t>Accouchement unique et spontané par siège</t>
  </si>
  <si>
    <t>O808</t>
  </si>
  <si>
    <t>Accouchement unique et spontané par autre présentation</t>
  </si>
  <si>
    <t>O809</t>
  </si>
  <si>
    <t>O040</t>
  </si>
  <si>
    <t>Ventilation mécanique continue au masque facial pour suppléance ventilatoire, par 24 heures</t>
  </si>
  <si>
    <t>GLLD012</t>
  </si>
  <si>
    <t>Ventilation mécanique intratrachéale avec pression expiratoire positive [PEP] inférieure ou égale à 6 et FiO2 inférieure ou égale à 60%, par 24 heures</t>
  </si>
  <si>
    <t>GLLD015</t>
  </si>
  <si>
    <t>Ventilation mécanique intratrachéale avec pression expiratoire positive [PEP] supérieure à 6 et/ou FiO2 supérieure à 60%, par 24 heures</t>
  </si>
  <si>
    <t>GLLD008</t>
  </si>
  <si>
    <t>Ventilation mécanique intratrachéale avec pression expiratoire positive [PEP] supérieure à 6 et/ou FiO2 supérieure à 60%, avec technique de décubitus ventral alterné par 24 heures</t>
  </si>
  <si>
    <t>GLLD004</t>
  </si>
  <si>
    <t>GLLD011</t>
  </si>
  <si>
    <t>Z371</t>
  </si>
  <si>
    <t>Naissance unique, enfant mort-né</t>
  </si>
  <si>
    <t>Z372</t>
  </si>
  <si>
    <t>Naissance gémellaire, jumeaux nés vivants</t>
  </si>
  <si>
    <t>Z373</t>
  </si>
  <si>
    <t>Naissance gémellaire, l'un des jumeaux né vivant, l'autre mort-né</t>
  </si>
  <si>
    <t>Z374</t>
  </si>
  <si>
    <t>Naissance gémellaire, jumeaux morts-nés</t>
  </si>
  <si>
    <t>Z375</t>
  </si>
  <si>
    <t>Autres naissances multiples, tous nés vivants</t>
  </si>
  <si>
    <t>Z376</t>
  </si>
  <si>
    <t>Autres naissances multiples, certains enfants nés vivants</t>
  </si>
  <si>
    <t>Z377</t>
  </si>
  <si>
    <t>Autres naissances multiples, tous morts-nés</t>
  </si>
  <si>
    <t xml:space="preserve">Hémorragie intraventriculaire stade 1 chez le nouveau-né, HIV I, </t>
  </si>
  <si>
    <t>P520</t>
  </si>
  <si>
    <t xml:space="preserve">Hémorragie intraventriculaire stade 2 chez le nouveau-né, HIV II </t>
  </si>
  <si>
    <t>P521</t>
  </si>
  <si>
    <t>Hémorragie intraventriculaire stade 3 chez le nouveau-né, HIV III</t>
  </si>
  <si>
    <t>O67_</t>
  </si>
  <si>
    <t>• Niveau de gravité 1 : O72_
• Niveau de gravité 2 : O72_ + codes actes de transfusion en CCAM 
• Niveau de gravité 3 : O72_ + codes actes d'embolisation, hystérectomie d'hémostase</t>
  </si>
  <si>
    <t>Atrésie de la valve pulmonaire</t>
  </si>
  <si>
    <t>Q221</t>
  </si>
  <si>
    <t>Sténose congénitale de la valve pulmonaire</t>
  </si>
  <si>
    <t>Q222</t>
  </si>
  <si>
    <t>Insuffisance congénitale de la valve pulmonaire</t>
  </si>
  <si>
    <t>Q223</t>
  </si>
  <si>
    <t>Autres malformations congénitales de la valve pulmonaire</t>
  </si>
  <si>
    <t>Q224</t>
  </si>
  <si>
    <t>Sténose congénitale de la valvule tricuspide</t>
  </si>
  <si>
    <t>Q225</t>
  </si>
  <si>
    <t>Maladie d'Ebstein</t>
  </si>
  <si>
    <t>Q226</t>
  </si>
  <si>
    <t>Hypoplasie du coeur droit</t>
  </si>
  <si>
    <t>Q228</t>
  </si>
  <si>
    <t>Autres malformations congénitales de la valvule tricuspide</t>
  </si>
  <si>
    <t>Q229</t>
  </si>
  <si>
    <t>Malformation congénitale de la valvule tricuspide, sans précision</t>
  </si>
  <si>
    <t>Q230</t>
  </si>
  <si>
    <t>Sténose congénitale de la valvule aortique</t>
  </si>
  <si>
    <t>Q231</t>
  </si>
  <si>
    <t>Insuffisance congénitale de la valvule aortique</t>
  </si>
  <si>
    <t>Q232</t>
  </si>
  <si>
    <t>Sténose mitrale congénitale</t>
  </si>
  <si>
    <t>Q233</t>
  </si>
  <si>
    <t>Insuffisance mitrale congénitale</t>
  </si>
  <si>
    <t>Q234</t>
  </si>
  <si>
    <t>Hypoplasie du coeur gauche</t>
  </si>
  <si>
    <t>Q238</t>
  </si>
  <si>
    <t>Autres malformations congénitales des valvules aortique et mitrale</t>
  </si>
  <si>
    <t>Q239</t>
  </si>
  <si>
    <t>Malformation congénitale des valvules aortique et mitrale, sans précision</t>
  </si>
  <si>
    <t>Q240</t>
  </si>
  <si>
    <t>Dextrocardie</t>
  </si>
  <si>
    <t>Q241</t>
  </si>
  <si>
    <t>Lévocardie</t>
  </si>
  <si>
    <t>Q242</t>
  </si>
  <si>
    <t>Coeur triatrial</t>
  </si>
  <si>
    <t>Q243</t>
  </si>
  <si>
    <t>Sténose de l'infundibulum pulmonaire</t>
  </si>
  <si>
    <t>Q244</t>
  </si>
  <si>
    <t>Sténose sous-aortique congénitale</t>
  </si>
  <si>
    <t>Q245</t>
  </si>
  <si>
    <t>Malformation des vaisseaux coronaires</t>
  </si>
  <si>
    <t>Q246</t>
  </si>
  <si>
    <t>Bloc congénital du coeur</t>
  </si>
  <si>
    <t>Q248</t>
  </si>
  <si>
    <t>Retour veineux pulmonaire anormal total</t>
  </si>
  <si>
    <t>Q263</t>
  </si>
  <si>
    <t>Retour veineux pulmonaire anormal partiel</t>
  </si>
  <si>
    <t>Q264</t>
  </si>
  <si>
    <t>Retour veineux pulmonaire anormal, sans précision</t>
  </si>
  <si>
    <t>Q265</t>
  </si>
  <si>
    <t>Retour veineux portal anormal</t>
  </si>
  <si>
    <t>Q266</t>
  </si>
  <si>
    <t>Maladies endocriniennes, nutritionnelles et métaboliques compliquant la grossesse, l'accouchement et la puerpéralité</t>
  </si>
  <si>
    <t>O993</t>
  </si>
  <si>
    <t>Troubles mentaux et maladies du système nerveux compliquant la grossesse, l'accouchement et la puerpéralité</t>
  </si>
  <si>
    <t>O994</t>
  </si>
  <si>
    <t>Maladies de l'appareil circulatoire compliquant la grossesse, l'accouchement et la puerpéralité</t>
  </si>
  <si>
    <t>O995</t>
  </si>
  <si>
    <t>Maladies de l'appareil respiratoire compliquant la grossesse, l'accouchement et la puerpéralité</t>
  </si>
  <si>
    <t>O996</t>
  </si>
  <si>
    <t>Maladies de l'appareil digestif compliquant la grossesse, l'accouchement et la puerpéralité</t>
  </si>
  <si>
    <t>O997</t>
  </si>
  <si>
    <t>Maladies de la peau et du tissu cellulaire sous-cutané compliquant la grossesse, l'accouchement et la puerpéralité</t>
  </si>
  <si>
    <t>O998</t>
  </si>
  <si>
    <t>Autres maladies et affections précisées compliquant la grossesse, l'accouchement et la puerpéralité</t>
  </si>
  <si>
    <t>O601</t>
  </si>
  <si>
    <t>O609</t>
  </si>
  <si>
    <t>La grille présentée ici comprend 8 feuilles qui correspondent à la liste des indicateurs servant à l'analyse du réseau périnatal et des listes d'items utiles au codage de l'information.</t>
  </si>
  <si>
    <t>Codage complications de l'anesthésie</t>
  </si>
  <si>
    <t>Codage en clair dans le RUM : ####grammes</t>
  </si>
  <si>
    <t xml:space="preserve">code dg:  P210   (Apgar 0 à 3) ,  P211   (Apgar de 4à 7)        </t>
  </si>
  <si>
    <t xml:space="preserve">P072 ,
P073    </t>
  </si>
  <si>
    <t>Calculée à partir de l'âge gestationnel et du poids de naissance
Hypotrophie: P050, P051
Macrosomie: P080 ou P081</t>
  </si>
  <si>
    <t>ambiguité sexuelle</t>
  </si>
  <si>
    <t xml:space="preserve">Code de naissance vivante Z38_ + mode de sortie 9
Bien indiquer la cause du décès en DAS
</t>
  </si>
  <si>
    <t>acte d'oxygénothérapie</t>
  </si>
  <si>
    <t>acte de ventilation</t>
  </si>
  <si>
    <t>GLLD017</t>
  </si>
  <si>
    <t>Oxygénothérapie avec surveillance continue de l'oxymétrie, en dehors de la ventilation mécanique, par 24 heures</t>
  </si>
  <si>
    <t>GLQP001</t>
  </si>
  <si>
    <t>Réglage du débit d'oxygène par surveillance transcutanée de la saturation en oxygène, pour instauration ou adaptation d'une oxygénothérapie de débit défini chez l'enfant, par 24 heures</t>
  </si>
  <si>
    <t>GLQF001</t>
  </si>
  <si>
    <t>Réglage du débit d'oxygène par mesures répétées des gaz du sang, pour instauration ou adaptation d'une oxygénothérapie de débit défini, par 24 heures</t>
  </si>
  <si>
    <t>Oxygénothérapie</t>
  </si>
  <si>
    <t>Placenta praevia hémorragique</t>
  </si>
  <si>
    <t>Procidence du cordon</t>
  </si>
  <si>
    <t>Corticothérapie anté natale</t>
  </si>
  <si>
    <t>Eclampsie au cours de la puerpéralité</t>
  </si>
  <si>
    <t>O159</t>
  </si>
  <si>
    <t>Eclampsie, sans précision quant à la période</t>
  </si>
  <si>
    <t>Autres malformations congénitales du rachis, non associées à une scoliose</t>
  </si>
  <si>
    <t>Q765</t>
  </si>
  <si>
    <t>Côte cervicale</t>
  </si>
  <si>
    <t>Q766</t>
  </si>
  <si>
    <t>Aspiration néonatale de méconium</t>
  </si>
  <si>
    <t>Aspiration néonatale de liquide amniotique et de mucus</t>
  </si>
  <si>
    <t>Aspiration néonatale de sang</t>
  </si>
  <si>
    <t>Aspiration néonatale de lait et d'aliments régurgités</t>
  </si>
  <si>
    <t>P248</t>
  </si>
  <si>
    <t>Autres syndromes néonatals d'aspiration</t>
  </si>
  <si>
    <t>P249</t>
  </si>
  <si>
    <t>Syndrome néonatal d'aspiration, sans précision</t>
  </si>
  <si>
    <t>Emphysème interstitiel survenant pendant la période périnatale</t>
  </si>
  <si>
    <t>Pneumothorax survenant pendant la période périnatale</t>
  </si>
  <si>
    <t>Pneumomédiastin survenant pendant la période périnatale</t>
  </si>
  <si>
    <t>P258</t>
  </si>
  <si>
    <t>Autres affections apparentées à l'emphysème interstitiel survenant pendant la période périnatale</t>
  </si>
  <si>
    <t>Hémorragie trachéobronchique survenant pendant la période périnatale</t>
  </si>
  <si>
    <t>F136</t>
  </si>
  <si>
    <t>Troubles mentaux et du comportement liés à l'utilisation de sédatifs ou d'hypnotiques : syndrome amnésique</t>
  </si>
  <si>
    <t>F137</t>
  </si>
  <si>
    <t>Troubles mentaux et du comportement liés à l'utilisation de sédatifs ou d'hypnotiques : trouble résiduel ou psychotique de survenue tardive</t>
  </si>
  <si>
    <t>F138</t>
  </si>
  <si>
    <t>Autres troubles mentaux et du comportement liés à l'utilisation de sédatifs ou d'hypnotiques</t>
  </si>
  <si>
    <t>F139</t>
  </si>
  <si>
    <t>Troubles mentaux et du comportement liés à l'utilisation de sédatifs ou d'hypnotiques, sans précision</t>
  </si>
  <si>
    <t>F140</t>
  </si>
  <si>
    <t>Troubles mentaux et du comportement liés à l'utilisation de cocaïne : intoxication aiguë</t>
  </si>
  <si>
    <t>F141</t>
  </si>
  <si>
    <t>Troubles mentaux et du comportement liés à l'utilisation de cocaïne : utilisation nocive pour la santé</t>
  </si>
  <si>
    <t>F142</t>
  </si>
  <si>
    <t>Troubles mentaux et du comportement liés à l'utilisation de cocaïne : syndrome de dépendance</t>
  </si>
  <si>
    <t>F143</t>
  </si>
  <si>
    <t>Troubles mentaux et du comportement liés à l'utilisation de cocaïne : syndrome de sevrage</t>
  </si>
  <si>
    <t>F144</t>
  </si>
  <si>
    <t>Troubles mentaux et du comportement liés à l'utilisation de cocaïne : syndrome de sevrage avec delirium</t>
  </si>
  <si>
    <t>F145</t>
  </si>
  <si>
    <t>Troubles mentaux et du comportement liés à l'utilisation de cocaïne : trouble psychotique</t>
  </si>
  <si>
    <t>F146</t>
  </si>
  <si>
    <t>Troubles mentaux et du comportement liés à l'utilisation de cocaïne : syndrome amnésique</t>
  </si>
  <si>
    <t>F147</t>
  </si>
  <si>
    <t>Troubles mentaux et du comportement liés à l'utilisation de cocaïne : trouble résiduel ou psychotique de survenue tardive</t>
  </si>
  <si>
    <t>F148</t>
  </si>
  <si>
    <t>Autres troubles mentaux et du comportement liés à l'utilisation de cocaïne</t>
  </si>
  <si>
    <t>F149</t>
  </si>
  <si>
    <t>Troubles mentaux et du comportement liés à l'utilisation de cocaïne, sans précision</t>
  </si>
  <si>
    <t>F150</t>
  </si>
  <si>
    <t>Troubles mentaux et du comportement liés à l'utilisation d'autres stimulants, y compris la caféine : intoxication aiguë</t>
  </si>
  <si>
    <t>F151</t>
  </si>
  <si>
    <t>Troubles mentaux et du comportement liés à l'utilisation d'autres stimulants, y compris la caféine : utilisation nocive pour la santé</t>
  </si>
  <si>
    <t>F152</t>
  </si>
  <si>
    <t>Troubles mentaux et du comportement liés à l'utilisation d'autres stimulants, y compris la caféine : syndrome de dépendance</t>
  </si>
  <si>
    <t>F153</t>
  </si>
  <si>
    <t>Troubles mentaux et du comportement liés à l'utilisation d'autres stimulants, y compris la caféine : syndrome de sevrage</t>
  </si>
  <si>
    <t>F154</t>
  </si>
  <si>
    <t>Troubles mentaux et du comportement liés à l'utilisation d'autres stimulants, y compris la caféine : syndrome de sevrage avec delirium</t>
  </si>
  <si>
    <t>F155</t>
  </si>
  <si>
    <t>Troubles mentaux et du comportement liés à l'utilisation d'autres stimulants, y compris la caféine : trouble psychotique</t>
  </si>
  <si>
    <t>F156</t>
  </si>
  <si>
    <t>Troubles mentaux et du comportement liés à l'utilisation d'autres stimulants, y compris la caféine : syndrome amnésique</t>
  </si>
  <si>
    <t>F157</t>
  </si>
  <si>
    <t>résultats</t>
  </si>
  <si>
    <t>Clinical Risk Index for Babies</t>
  </si>
  <si>
    <t>Gestation (semaines)</t>
  </si>
  <si>
    <t>Malformation congénitale</t>
  </si>
  <si>
    <t>FIO2 maximale appropriée dans les 12 premières h</t>
  </si>
  <si>
    <t>Evaluation dans les 12 premières heures.</t>
  </si>
  <si>
    <t>POINTS</t>
  </si>
  <si>
    <t>ITEMS</t>
  </si>
  <si>
    <t>CONVERSION</t>
  </si>
  <si>
    <t>FIO2 minimale appropriée dans les 12 premières heures</t>
  </si>
  <si>
    <t>Min</t>
  </si>
  <si>
    <t>Max</t>
  </si>
  <si>
    <t>SaO2 en % (0-100)</t>
  </si>
  <si>
    <t>RISQUE DE MORTALITE</t>
  </si>
  <si>
    <t>70-76%</t>
  </si>
  <si>
    <t>85-90%</t>
  </si>
  <si>
    <t>&lt;=5</t>
  </si>
  <si>
    <t>&lt;=10</t>
  </si>
  <si>
    <t>&lt;=15</t>
  </si>
  <si>
    <t>&gt;15</t>
  </si>
  <si>
    <t>RISQUE D'ANOMALIE CEREBRALE MAJEURE CHEZ LES SURVIVANTS</t>
  </si>
  <si>
    <t>CRIB</t>
  </si>
  <si>
    <t>Poids de Naissance (g)</t>
  </si>
  <si>
    <t>851-1350</t>
  </si>
  <si>
    <t>701-850</t>
  </si>
  <si>
    <t>&lt; ou = 700</t>
  </si>
  <si>
    <t>&gt; 24</t>
  </si>
  <si>
    <t>&lt; ou = 24</t>
  </si>
  <si>
    <t>Aucune</t>
  </si>
  <si>
    <t>Sans menace vitale aiguë</t>
  </si>
  <si>
    <t>Avec menace vitale aiguë</t>
  </si>
  <si>
    <t>Base Excess maximal dans les 12 premières h (mmol/l)</t>
  </si>
  <si>
    <t>(TcPO2 ou PaO2 = 6.7-10.7 kPa ou SaO2= 88-95%)</t>
  </si>
  <si>
    <t xml:space="preserve">(TcPO2 ou PaO2 = 6.7-10.7 kPa ou SaO2= 88-95%) </t>
  </si>
  <si>
    <t>&gt; - 7</t>
  </si>
  <si>
    <t>- 7 à - 9.9</t>
  </si>
  <si>
    <t>- 10 à -14.9</t>
  </si>
  <si>
    <t>&lt; ou = - 15</t>
  </si>
  <si>
    <t>&lt; = 0.4</t>
  </si>
  <si>
    <t>0.41 - 0.60</t>
  </si>
  <si>
    <t>0.61 - 0.90</t>
  </si>
  <si>
    <t>0.91 - 1.00</t>
  </si>
  <si>
    <t>0.41 - 0.80</t>
  </si>
  <si>
    <t>0.81 - 0.90</t>
  </si>
  <si>
    <t xml:space="preserve">Total CRIB: </t>
  </si>
  <si>
    <t>Luxation congénitale de la hanche, sans précision</t>
  </si>
  <si>
    <t>Q653</t>
  </si>
  <si>
    <t>Subluxation congénitale de la hanche, unilatérale</t>
  </si>
  <si>
    <t>Q654</t>
  </si>
  <si>
    <t>Subluxation congénitale de la hanche, bilatérale</t>
  </si>
  <si>
    <t>Q655</t>
  </si>
  <si>
    <t>Subluxation congénitale de la hanche, sans précision</t>
  </si>
  <si>
    <t>Q656</t>
  </si>
  <si>
    <t>Hanche instable (congénitale)</t>
  </si>
  <si>
    <t>Q658</t>
  </si>
  <si>
    <t>Autres malformations congénitales de la hanche</t>
  </si>
  <si>
    <t>Q659</t>
  </si>
  <si>
    <t>Malformation congénitale de la hanche, sans précision</t>
  </si>
  <si>
    <t>Q660</t>
  </si>
  <si>
    <t>Pied bot varus équin</t>
  </si>
  <si>
    <t>Q661</t>
  </si>
  <si>
    <t>Pied bot talus varus</t>
  </si>
  <si>
    <t>Q662</t>
  </si>
  <si>
    <t>Metatarsus varus</t>
  </si>
  <si>
    <t>Q663</t>
  </si>
  <si>
    <t>Autres anomalies morphologiques congénitales du pied en varus</t>
  </si>
  <si>
    <t>Q664</t>
  </si>
  <si>
    <t>Pied bot talus valgus</t>
  </si>
  <si>
    <t>Q665</t>
  </si>
  <si>
    <t>Pied plat congénital</t>
  </si>
  <si>
    <t>Q666</t>
  </si>
  <si>
    <t>Autres anomalies morphologiques congénitales du pied en valgus</t>
  </si>
  <si>
    <t>Q667</t>
  </si>
  <si>
    <t>Pied creux</t>
  </si>
  <si>
    <t>Q668</t>
  </si>
  <si>
    <t>Autres anomalies morphologiques congénitales du pied</t>
  </si>
  <si>
    <t>Q669</t>
  </si>
  <si>
    <t>Anomalie morphologique congénitale du pied, sans précision</t>
  </si>
  <si>
    <t>Q670</t>
  </si>
  <si>
    <t>Asymétrie faciale</t>
  </si>
  <si>
    <t>Q671</t>
  </si>
  <si>
    <t>Anomalie morphologique faciale par compression</t>
  </si>
  <si>
    <t>Q672</t>
  </si>
  <si>
    <t>Dolichocéphalie</t>
  </si>
  <si>
    <t>Q673</t>
  </si>
  <si>
    <t>Plagiocéphalie</t>
  </si>
  <si>
    <t>Q674</t>
  </si>
  <si>
    <t>Autres anomalies morphologiques congénitales du crâne, de la face et de la mâchoire</t>
  </si>
  <si>
    <t>Q675</t>
  </si>
  <si>
    <t>Anomalie morphologique congénitale du rachis</t>
  </si>
  <si>
    <t>Q676</t>
  </si>
  <si>
    <t>Thorax en entonnoir</t>
  </si>
  <si>
    <t>Q677</t>
  </si>
  <si>
    <t>Thorax en carène</t>
  </si>
  <si>
    <t>Q678</t>
  </si>
  <si>
    <t>Autres anomalies morphologiques congénitales du thorax</t>
  </si>
  <si>
    <t>Q680</t>
  </si>
  <si>
    <t>Autres malformations congénitales précisées de l'appareil circulatoire</t>
  </si>
  <si>
    <t>Q289</t>
  </si>
  <si>
    <t>Malformation congénitale de l'appareil circulatoire, sans précision</t>
  </si>
  <si>
    <t>Q300</t>
  </si>
  <si>
    <t>Atrésie des choanes</t>
  </si>
  <si>
    <t>Q301</t>
  </si>
  <si>
    <t>Agénésie et hypoplasie du nez</t>
  </si>
  <si>
    <t>Q302</t>
  </si>
  <si>
    <t>Fissure, échancrure et fente nasales (congénitales)</t>
  </si>
  <si>
    <t>Q303</t>
  </si>
  <si>
    <t>Perforation congénitale de la cloison nasale</t>
  </si>
  <si>
    <t>Q308</t>
  </si>
  <si>
    <r>
      <t xml:space="preserve">Mère : O45_ </t>
    </r>
    <r>
      <rPr>
        <sz val="8"/>
        <rFont val="Comic Sans MS"/>
        <family val="0"/>
      </rPr>
      <t xml:space="preserve">
</t>
    </r>
    <r>
      <rPr>
        <sz val="8"/>
        <color indexed="12"/>
        <rFont val="Comic Sans MS"/>
        <family val="4"/>
      </rPr>
      <t>Nouveau-né : P021</t>
    </r>
  </si>
  <si>
    <r>
      <t xml:space="preserve">Mère : O441 </t>
    </r>
    <r>
      <rPr>
        <sz val="8"/>
        <rFont val="Comic Sans MS"/>
        <family val="0"/>
      </rPr>
      <t xml:space="preserve">
</t>
    </r>
    <r>
      <rPr>
        <sz val="8"/>
        <color indexed="12"/>
        <rFont val="Comic Sans MS"/>
        <family val="4"/>
      </rPr>
      <t>Nouveau-né : P020</t>
    </r>
  </si>
  <si>
    <t>Précoce : 042_
Prolongée : O755,O756</t>
  </si>
  <si>
    <r>
      <t>Mère : O690</t>
    </r>
    <r>
      <rPr>
        <sz val="8"/>
        <rFont val="Comic Sans MS"/>
        <family val="0"/>
      </rPr>
      <t xml:space="preserve">
</t>
    </r>
    <r>
      <rPr>
        <sz val="8"/>
        <color indexed="12"/>
        <rFont val="Comic Sans MS"/>
        <family val="4"/>
      </rPr>
      <t>Nouveau-né : P026</t>
    </r>
  </si>
  <si>
    <t>• pour césarienne ou autre indication O342 
• le code O757 code l'accouchement par voie basse après césarienne antérieure</t>
  </si>
  <si>
    <t>• Voie basse : le codage du mode d'accouchement en diagnostic ne figure en DP qu'en l'absence de tout autre diagnostic Toujours coder l'acte
• Césarienne : avant ou en cours de travail Le codage en CCAM permet de distinguer la césarienne, programmée, au cours du travail, en urgence</t>
  </si>
  <si>
    <t>Unité autorisée 01 et IGS renseigné</t>
  </si>
  <si>
    <t>Codes diagnostics: O740,O741, O747,O890,O896</t>
  </si>
  <si>
    <t>Codes diagnostics: O745,O746,O894,O895</t>
  </si>
  <si>
    <t>Codes diagnostics en DAS: O81_, O841, le motif figurant en DP
Actes : les actes CCAM d'extraction instrumentale sont des actes complémentaires d'un accouchement voie basse: voir ci contre</t>
  </si>
  <si>
    <t>Mutation : mode de sortie 64
Transfert : mode de sortie 74</t>
  </si>
  <si>
    <t>En cas de mutation le passage en unité de réanimation est indiqué sur le RSA (passage en unité autorisée 01)</t>
  </si>
  <si>
    <t>Définition : Dans les 42 jours qui suivent l'accouchement;
le décès maternel n'est connu que s'il survient au cours de l'hospitalisation</t>
  </si>
  <si>
    <t>F196</t>
  </si>
  <si>
    <t>Troubles mentaux et du comportement liés à l'utilisation de drogues multiples et troubles liés à l'utilisation d'autres substances psycho-actives : syndrome amnésique</t>
  </si>
  <si>
    <t>F197</t>
  </si>
  <si>
    <t>Troubles mentaux et du comportement liés à l'utilisation de drogues multiples et troubles liés à l'utilisation d'autres substances psycho-actives : trouble résiduel ou psychotique de survenue tardive</t>
  </si>
  <si>
    <t>F198</t>
  </si>
  <si>
    <t>Autres troubles mentaux et du comportement liés à l'utilisation de drogues multiples et autres troubles liés à l'utilisation d'autres substances psycho-actives</t>
  </si>
  <si>
    <t>F199</t>
  </si>
  <si>
    <t>Troubles mentaux et du comportement liés à l'utilisation de drogues multiples et troubles liés à l'utilisation d'autres substances psycho-actives, sans précision</t>
  </si>
  <si>
    <t>Z503</t>
  </si>
  <si>
    <t>Rééducation des drogués et après abus de médicaments</t>
  </si>
  <si>
    <t>Z715</t>
  </si>
  <si>
    <t>Conseil et surveillance pour toxicomanie et pharmacodépendance</t>
  </si>
  <si>
    <t>Z722</t>
  </si>
  <si>
    <t>Difficultés liées à l'utilisation de drogues (sans abus)</t>
  </si>
  <si>
    <t>P044</t>
  </si>
  <si>
    <t>Foetus et nouveau-né affectés par toxicomanie de la mère</t>
  </si>
  <si>
    <t>P961</t>
  </si>
  <si>
    <t>Symptômes néonatals de privation dus à la toxicomanie de la mère</t>
  </si>
  <si>
    <t>Pneumopathie congénitale à staphylocoques</t>
  </si>
  <si>
    <t>Pneumopathie congénitale à streptocoques, groupe B</t>
  </si>
  <si>
    <t>Pneumopathie congénitale à Escherichia coli</t>
  </si>
  <si>
    <t>Pneumopathie congénitale à Pseudomonas</t>
  </si>
  <si>
    <t>Pneumopathie congénitale due à d'autres agents bactériens</t>
  </si>
  <si>
    <t>Pneumopathie congénitale due à d'autres micro-organismes</t>
  </si>
  <si>
    <t>Pneumopathie congénitale, sans précision</t>
  </si>
  <si>
    <r>
      <t xml:space="preserve">Le PMSI permet de différencier si nécessaire les items suivants: </t>
    </r>
    <r>
      <rPr>
        <b/>
        <sz val="8"/>
        <rFont val="Comic Sans MS"/>
        <family val="4"/>
      </rPr>
      <t xml:space="preserve">au moins 2 de ces signes </t>
    </r>
    <r>
      <rPr>
        <sz val="8"/>
        <rFont val="Comic Sans MS"/>
        <family val="0"/>
      </rPr>
      <t xml:space="preserve">
Hémolyse ( moins 2 points d'hémoglobine, LDH 600)
Thrombopénie (&lt; 100000)
Cytolyse hépatique (&gt; seuil du laboratoire)</t>
    </r>
  </si>
  <si>
    <t>Cytolyse hépatique</t>
  </si>
  <si>
    <t>R740</t>
  </si>
  <si>
    <t xml:space="preserve">Corticothérapie à destinée fœtale , au moins une dose
Codage possible par "autre mesure prophylactique" </t>
  </si>
  <si>
    <t xml:space="preserve">Mère: Z298 </t>
  </si>
  <si>
    <t>Hémorragie pendant l'accouchement</t>
  </si>
  <si>
    <t>Hémorragie du post partum dans les 24 heures;
Coder la transfusion: Transfusion (GR et/ou plaquettes, et/ou facteurs de coagulation)
ou Embolisation et/ou chirurgie</t>
  </si>
  <si>
    <t>Z380</t>
  </si>
  <si>
    <t>Enfant unique, né à l'hôpital</t>
  </si>
  <si>
    <t>Z381</t>
  </si>
  <si>
    <t>Enfant unique, né hors d'un hôpital</t>
  </si>
  <si>
    <t>Z382</t>
  </si>
  <si>
    <t>Enfant unique, lieu de naissance non précisé</t>
  </si>
  <si>
    <t>Z38</t>
  </si>
  <si>
    <t>Enfants nés vivants, selon le lieu de naissance</t>
  </si>
  <si>
    <t>Codage naissance vivante</t>
  </si>
  <si>
    <t>Codes en Q sauf canal artériel Q250</t>
  </si>
  <si>
    <t>Q000</t>
  </si>
  <si>
    <t>Anencéphalie</t>
  </si>
  <si>
    <t>Q001</t>
  </si>
  <si>
    <t>Cranio-rachischisis</t>
  </si>
  <si>
    <t>Q002</t>
  </si>
  <si>
    <t>Iniencéphalie</t>
  </si>
  <si>
    <t>Q010</t>
  </si>
  <si>
    <t>Encéphalocèle frontale</t>
  </si>
  <si>
    <t>Q011</t>
  </si>
  <si>
    <t>Encéphalocèle naso-frontale</t>
  </si>
  <si>
    <t>Q012</t>
  </si>
  <si>
    <t>Encéphalocèle occipitale</t>
  </si>
  <si>
    <t>Q018</t>
  </si>
  <si>
    <t>Encéphalocèle d'autres localisations</t>
  </si>
  <si>
    <t>Q019</t>
  </si>
  <si>
    <t>Encéphalocèle, sans précision</t>
  </si>
  <si>
    <t>Q02</t>
  </si>
  <si>
    <t>Microcéphalie</t>
  </si>
  <si>
    <t>Q030</t>
  </si>
  <si>
    <t>Malformations de l'aqueduc de Sylvius</t>
  </si>
  <si>
    <t>Q031</t>
  </si>
  <si>
    <t>Atrésie des fentes de Luschka et du foramen de Magendie</t>
  </si>
  <si>
    <t>Q038</t>
  </si>
  <si>
    <t>Autres hydrocéphalies congénitales</t>
  </si>
  <si>
    <t>Q039</t>
  </si>
  <si>
    <t>Hydrocéphalie congénitale, sans précision</t>
  </si>
  <si>
    <t>Q040</t>
  </si>
  <si>
    <t>Malformations congénitales du corps calleux</t>
  </si>
  <si>
    <t>Diabète sucré insulino-dépendant, avec complications neurologiques</t>
  </si>
  <si>
    <t>E105</t>
  </si>
  <si>
    <t>Diabète sucré insulino-dépendant, avec complications vasculaires périphériques</t>
  </si>
  <si>
    <t>E106</t>
  </si>
  <si>
    <t>Diabète sucré insulino-dépendant, avec autres complications précisées</t>
  </si>
  <si>
    <t>E107</t>
  </si>
  <si>
    <t>Diabète sucré insulino-dépendant, avec complications multiples</t>
  </si>
  <si>
    <t>E108</t>
  </si>
  <si>
    <t>Diabète sucré insulino-dépendant, avec complications non précisées</t>
  </si>
  <si>
    <t>E109</t>
  </si>
  <si>
    <t>Diabète sucré insulino-dépendant, sans complication</t>
  </si>
  <si>
    <t>E110</t>
  </si>
  <si>
    <t>Diabète sucré non insulino-dépendant, avec coma</t>
  </si>
  <si>
    <t>E111</t>
  </si>
  <si>
    <t>Diabète sucré non insulino-dépendant, avec acidocétose</t>
  </si>
  <si>
    <t>E112</t>
  </si>
  <si>
    <t>Diabète sucré non insulino-dépendant, avec complications rénales</t>
  </si>
  <si>
    <t>E113</t>
  </si>
  <si>
    <r>
      <t xml:space="preserve">RUM mère ou </t>
    </r>
    <r>
      <rPr>
        <b/>
        <sz val="8"/>
        <rFont val="Comic Sans MS"/>
        <family val="4"/>
      </rPr>
      <t xml:space="preserve">
</t>
    </r>
    <r>
      <rPr>
        <b/>
        <sz val="8"/>
        <color indexed="12"/>
        <rFont val="Comic Sans MS"/>
        <family val="4"/>
      </rPr>
      <t>RUM enfant</t>
    </r>
  </si>
  <si>
    <t>Indicateurs nouveau né</t>
  </si>
  <si>
    <t>Maternité de naissance</t>
  </si>
  <si>
    <t>Né hors d'un hôpital</t>
  </si>
  <si>
    <t>Poids de naissance</t>
  </si>
  <si>
    <t>Trophicité</t>
  </si>
  <si>
    <t>Hospitalisation néonatale</t>
  </si>
  <si>
    <t>Décès postnatal</t>
  </si>
  <si>
    <t>Malformations</t>
  </si>
  <si>
    <t>Détresse respiratoire</t>
  </si>
  <si>
    <t>Durée totale d'oxygénothérapie</t>
  </si>
  <si>
    <t>Dysplasie Bronchopulmonaire (DBP)</t>
  </si>
  <si>
    <t>Durée de ventilation assistée</t>
  </si>
  <si>
    <t>Administration de surfactant</t>
  </si>
  <si>
    <t>Infection néonatale bactérienne</t>
  </si>
  <si>
    <t>Transfusion sanguine</t>
  </si>
  <si>
    <t>Pathologie neurologique lourde</t>
  </si>
  <si>
    <t xml:space="preserve">Z381, Z384, Z387 </t>
  </si>
  <si>
    <t>A 5 mn</t>
  </si>
  <si>
    <t>Codage présentation</t>
  </si>
  <si>
    <t>O321</t>
  </si>
  <si>
    <t>Soins maternels pour présentation du siège</t>
  </si>
  <si>
    <t>O641</t>
  </si>
  <si>
    <t>Dystocie due à une présentation du siège</t>
  </si>
  <si>
    <t>O642</t>
  </si>
  <si>
    <t>Dystocie due à une présentation de la face</t>
  </si>
  <si>
    <t>O643</t>
  </si>
  <si>
    <t>Dystocie due à une présentation du front</t>
  </si>
  <si>
    <t>O644</t>
  </si>
  <si>
    <t>Dystocie due à une présentation de l'épaule</t>
  </si>
  <si>
    <t>O645</t>
  </si>
  <si>
    <t>Dystocie due à une présentation complexe</t>
  </si>
  <si>
    <t>Avortement médical complet ou sans précision, avec complications autres et non précisées</t>
  </si>
  <si>
    <t>O049</t>
  </si>
  <si>
    <t>Avortement médical complet ou sans précision, sans complication</t>
  </si>
  <si>
    <t>Codage IMG MFIU &lt;22</t>
  </si>
  <si>
    <t>Codage IMG MFIU &gt;22</t>
  </si>
  <si>
    <t>O980</t>
  </si>
  <si>
    <t>Tuberculose compliquant la grossesse, l'accouchement et la puerpéralité</t>
  </si>
  <si>
    <t>O981</t>
  </si>
  <si>
    <t>Syphilis compliquant la grossesse, l'accouchement et la puerpéralité</t>
  </si>
  <si>
    <t>O982</t>
  </si>
  <si>
    <t>Gonococcie compliquant la grossesse, l'accouchement et la puerpéralité</t>
  </si>
  <si>
    <t>O983</t>
  </si>
  <si>
    <t>Autres maladies dont le mode de transmission est essentiellement sexuel, compliquant la grossesse, l'accouchement et la puerpéralité</t>
  </si>
  <si>
    <t>O984</t>
  </si>
  <si>
    <t>Hépatite virale compliquant la grossesse, l'accouchement et la puerpéralité</t>
  </si>
  <si>
    <t>O985</t>
  </si>
  <si>
    <t>Autres maladies virales compliquant la grossesse, l'accouchement et la puerpéralité</t>
  </si>
  <si>
    <t>O986</t>
  </si>
  <si>
    <t>Maladies à protozoaires compliquant la grossesse, l'accouchement et la puerpéralité</t>
  </si>
  <si>
    <t>O988</t>
  </si>
  <si>
    <t>Autres maladies infectieuses et parasitaires de la mère compliquant la grossesse, l'accouchement et la puerpéralité</t>
  </si>
  <si>
    <t>O989</t>
  </si>
  <si>
    <t>Maladie infectieuse ou parasitaire de la mère compliquant la grossesse, l'accouchement et la puerpéralité, sans précision</t>
  </si>
  <si>
    <t>O990</t>
  </si>
  <si>
    <t>Anémie compliquant la grossesse, l'accouchement et la puerpéralité</t>
  </si>
  <si>
    <t>O992</t>
  </si>
  <si>
    <t>Fente labiale avec fente du voile du palais, (unilatérale)</t>
  </si>
  <si>
    <t>Q374</t>
  </si>
  <si>
    <t>Fente labiale avec fente du voile et de la voûte du palais, bilatérale</t>
  </si>
  <si>
    <t>Q375</t>
  </si>
  <si>
    <t>Fente labiale avec fente du voile et de la voûte du palais, (unilatérale)</t>
  </si>
  <si>
    <t>Q378</t>
  </si>
  <si>
    <t>Fente labiale avec fente palatine, sans précision, bilatérale</t>
  </si>
  <si>
    <t>Q379</t>
  </si>
  <si>
    <t>Fente labiale avec fente palatine, sans précision, (unilatérale)</t>
  </si>
  <si>
    <t>Q380</t>
  </si>
  <si>
    <t>Malformations congénitales des lèvres, non classées ailleurs</t>
  </si>
  <si>
    <t>Q381</t>
  </si>
  <si>
    <t>Ankyloglossie</t>
  </si>
  <si>
    <t>Q382</t>
  </si>
  <si>
    <t>Macroglossie</t>
  </si>
  <si>
    <t>Administration intraveineuse simultanée de deux des produits sanguins suivants : plasma frais congelé, plaquettes, facteur antihémophilique, fibrinogène, antithrombine III pour suppléance de coagulopathie, par 24 heures</t>
  </si>
  <si>
    <t>actes hémorragie délivrance</t>
  </si>
  <si>
    <t>EDSF011</t>
  </si>
  <si>
    <t>Embolisation des artères utérines pour hémorragie de la délivrance, par voie artérielle transcutanée</t>
  </si>
  <si>
    <t>EDSA002</t>
  </si>
  <si>
    <t>Ligature des artères iliaques internes [hypogastriques] pour hémorragie de la délivrance, par laparotomie</t>
  </si>
  <si>
    <t>ELSA002</t>
  </si>
  <si>
    <t>Ligature des pédicules vasculaires de l'utérus pour hémorragie de la délivrance, par laparotomie</t>
  </si>
  <si>
    <t>JNFA001</t>
  </si>
  <si>
    <t>Hystérectomie pour complications obstétricales, par laparotomie</t>
  </si>
  <si>
    <t>O95</t>
  </si>
  <si>
    <t>Mort d'origine obstétricale de cause non précisée</t>
  </si>
  <si>
    <t>O96</t>
  </si>
  <si>
    <t>Mort d'origine obstétricale, survenant plus de 42 jours mais moins d'un an après l'accouchement</t>
  </si>
  <si>
    <t>O97</t>
  </si>
  <si>
    <t>Mort de séquelles relevant directement d'une cause obstétricale</t>
  </si>
  <si>
    <t>Codage décès maternel</t>
  </si>
  <si>
    <t>P016</t>
  </si>
  <si>
    <t>Foetus et nouveau-né affectés par la mort de la mère</t>
  </si>
  <si>
    <t>Codage allaitement</t>
  </si>
  <si>
    <t>O921</t>
  </si>
  <si>
    <t>Crevasses du mamelon associées à l'accouchement</t>
  </si>
  <si>
    <t>Z391</t>
  </si>
  <si>
    <t>Soins et examens de l'allaitement maternel</t>
  </si>
  <si>
    <t>O923</t>
  </si>
  <si>
    <t>Agalactie</t>
  </si>
  <si>
    <t>O924</t>
  </si>
  <si>
    <t>Hypogalactie</t>
  </si>
  <si>
    <t>O925</t>
  </si>
  <si>
    <t>Suppression de la lactation</t>
  </si>
  <si>
    <t>Indicateurs mère</t>
  </si>
  <si>
    <t>Codage anesthésie</t>
  </si>
  <si>
    <t>O740</t>
  </si>
  <si>
    <t>Pneumopathie par aspiration due à une anesthésie au cours du travail et de l'accouchement</t>
  </si>
  <si>
    <t>O741</t>
  </si>
  <si>
    <t>Autres complications pulmonaires de l'anesthésie au cours du travail et de l'accouchement</t>
  </si>
  <si>
    <t>O747</t>
  </si>
  <si>
    <t>Autres malformations congénitales précisées de l'intestin</t>
  </si>
  <si>
    <t>Q439</t>
  </si>
  <si>
    <t>Malformation congénitale de l'intestin, sans précision</t>
  </si>
  <si>
    <t>Q440</t>
  </si>
  <si>
    <t>Agénésie, aplasie et hypoplasie de la vésicule biliaire</t>
  </si>
  <si>
    <t>Q441</t>
  </si>
  <si>
    <t>Autres malformations congénitales de la vésicule biliaire</t>
  </si>
  <si>
    <t>Q442</t>
  </si>
  <si>
    <t>Atrésie des voies biliaires</t>
  </si>
  <si>
    <t>Q443</t>
  </si>
  <si>
    <t>Sténose et rétrécissement congénitaux des voies biliaires</t>
  </si>
  <si>
    <t>Q444</t>
  </si>
  <si>
    <t>Kyste (congénital) du cholédoque</t>
  </si>
  <si>
    <t>Q445</t>
  </si>
  <si>
    <t>Autres malformations congénitales des voies biliaires</t>
  </si>
  <si>
    <t>Q446</t>
  </si>
  <si>
    <t>Maladie kystique du foie</t>
  </si>
  <si>
    <t>Q447</t>
  </si>
  <si>
    <t>Autres malformations congénitales du foie</t>
  </si>
  <si>
    <t>Q450</t>
  </si>
  <si>
    <t>Agénésie, aplasie et hypoplasie du pancréas</t>
  </si>
  <si>
    <t>Q451</t>
  </si>
  <si>
    <t>Pancréas annulaire</t>
  </si>
  <si>
    <t>Q452</t>
  </si>
  <si>
    <t>Kyste pancréatique congénital</t>
  </si>
  <si>
    <t>Q453</t>
  </si>
  <si>
    <t>Autres malformations congénitales du pancréas et du canal pancréatique</t>
  </si>
  <si>
    <t>Q458</t>
  </si>
  <si>
    <t>Autres malformations congénitales précisées de l'appareil digestif</t>
  </si>
  <si>
    <t>Q459</t>
  </si>
  <si>
    <t>Malformation congénitale de l'appareil digestif, sans précision</t>
  </si>
  <si>
    <t>Q500</t>
  </si>
  <si>
    <t>Absence congénitale d'ovaire(s)</t>
  </si>
  <si>
    <t>Q501</t>
  </si>
  <si>
    <t>Kyste ovarien au cours du développement</t>
  </si>
  <si>
    <t>Q502</t>
  </si>
  <si>
    <t>Torsion congénitale de l'ovaire</t>
  </si>
  <si>
    <t>Q503</t>
  </si>
  <si>
    <t>Autres malformations congénitales de l'ovaire</t>
  </si>
  <si>
    <t>Q504</t>
  </si>
  <si>
    <t>Kyste embryonnaire de la trompe de Fallope</t>
  </si>
  <si>
    <t>Q505</t>
  </si>
  <si>
    <t>Kyste embryonnaire du ligament large</t>
  </si>
  <si>
    <t>Q506</t>
  </si>
  <si>
    <t>Autres malformations congénitales des trompes de Fallope et des ligaments larges</t>
  </si>
  <si>
    <t>Q510</t>
  </si>
  <si>
    <t>Agénésie et aplasie de l'utérus</t>
  </si>
  <si>
    <t>Q511</t>
  </si>
  <si>
    <t>Utérus double avec duplication du col et du vagin</t>
  </si>
  <si>
    <t>Q512</t>
  </si>
  <si>
    <t>Autres duplications de l'utérus</t>
  </si>
  <si>
    <t>Q513</t>
  </si>
  <si>
    <t>Utérus bicorne</t>
  </si>
  <si>
    <t>Q514</t>
  </si>
  <si>
    <t>Utérus unicorne</t>
  </si>
  <si>
    <t>Q515</t>
  </si>
  <si>
    <t>Agénésie et aplasie du col de l'utérus</t>
  </si>
  <si>
    <t>Q516</t>
  </si>
  <si>
    <t>Kyste embryonnaire du col de l'utérus</t>
  </si>
  <si>
    <t>Q517</t>
  </si>
  <si>
    <t>Fistule congénitale utéro-digestive et utéro-urinaire</t>
  </si>
  <si>
    <t>Q518</t>
  </si>
  <si>
    <t>Autres malformations congénitales de l'utérus et du col de l'utérus</t>
  </si>
  <si>
    <t>Q519</t>
  </si>
  <si>
    <t>Malformation congénitale de l'utérus et du col de l'utérus, sans précision</t>
  </si>
  <si>
    <t>Q520</t>
  </si>
  <si>
    <t>Absence congénitale de vagin</t>
  </si>
  <si>
    <t>Q521</t>
  </si>
  <si>
    <t>Dédoublement du vagin</t>
  </si>
  <si>
    <t>Q522</t>
  </si>
  <si>
    <t>Fistule recto-vaginale congénitale</t>
  </si>
  <si>
    <t>Q523</t>
  </si>
  <si>
    <t>Imperforation de l'hymen</t>
  </si>
  <si>
    <t>Q524</t>
  </si>
  <si>
    <t>Autres malformations congénitales du vagin</t>
  </si>
  <si>
    <t>Q525</t>
  </si>
  <si>
    <t>Fusion de la vulve</t>
  </si>
  <si>
    <t>Q526</t>
  </si>
  <si>
    <t>Malformation congénitale du clitoris</t>
  </si>
  <si>
    <t>Q527</t>
  </si>
  <si>
    <t>Autres malformations congénitales de la vulve</t>
  </si>
  <si>
    <t>Q528</t>
  </si>
  <si>
    <t>Autres malformations congénitales précisées des organes génitaux de la femme</t>
  </si>
  <si>
    <t>Q529</t>
  </si>
  <si>
    <t>Malformation congénitale des organes génitaux de la femme, sans précision</t>
  </si>
  <si>
    <t>Q530</t>
  </si>
  <si>
    <t>Testicule en situation anormale</t>
  </si>
  <si>
    <t>Q531</t>
  </si>
  <si>
    <t>Cryptorchidie unilatérale</t>
  </si>
  <si>
    <t>Q532</t>
  </si>
  <si>
    <t>Cryptorchidie bilatérale</t>
  </si>
  <si>
    <t>ANTIBIOTIQUES</t>
  </si>
  <si>
    <t>NON</t>
  </si>
  <si>
    <t>OUI</t>
  </si>
  <si>
    <t>CURATIF</t>
  </si>
  <si>
    <t>ANTIVIRAUX</t>
  </si>
  <si>
    <t>ACCOUCHEMENT MEDICAL D'INDICATION INFECTIEUSE</t>
  </si>
  <si>
    <t>CODER LE GERME SI CONNU</t>
  </si>
  <si>
    <t>SI OUI</t>
  </si>
  <si>
    <t>PROPHYLACTIQUE</t>
  </si>
  <si>
    <t>Code</t>
  </si>
  <si>
    <t>B950</t>
  </si>
  <si>
    <t>Streptocoques, groupe A, cause de maladies classées dans d'autres chapitres</t>
  </si>
  <si>
    <t>Streptocoques, groupe B, cause de maladies classées dans d'autres chapitres</t>
  </si>
  <si>
    <t>B952</t>
  </si>
  <si>
    <t>Autres complications d'une rachianesthésie et d'une anesthésie épidurale au cours du travail et de l'accouchement</t>
  </si>
  <si>
    <t>aide au codage</t>
  </si>
  <si>
    <t>Accouchement (unique) par forceps bas</t>
  </si>
  <si>
    <t>Accouchement (unique) par forceps (moyen) à la partie moyenne de l'excavation</t>
  </si>
  <si>
    <t>Accouchement (unique) par forceps (moyen) à la partie moyenne de l'excavation, avec rotation</t>
  </si>
  <si>
    <t>Accouchements (unique) par forceps, autres et sans précision</t>
  </si>
  <si>
    <t>Accouchement (unique) par extraction pneumatique</t>
  </si>
  <si>
    <t>Accouchement (unique) par association d'un forceps et d'une ventouse</t>
  </si>
  <si>
    <t>Codage extraction instrumentale</t>
  </si>
  <si>
    <t>JQGD009</t>
  </si>
  <si>
    <t>Extraction instrumentale au détroit moyen sur présentation céphalique</t>
  </si>
  <si>
    <t>JQGD006</t>
  </si>
  <si>
    <t>Extraction instrumentale au détroit inférieur sur présentation céphalique</t>
  </si>
  <si>
    <t>actes extraction instrumentale</t>
  </si>
  <si>
    <t>O670</t>
  </si>
  <si>
    <t>Hémorragie pendant l'accouchement avec anomalie de la coagulation</t>
  </si>
  <si>
    <t>O678</t>
  </si>
  <si>
    <t>Autres hémorragies pendant l'accouchement</t>
  </si>
  <si>
    <t>O679</t>
  </si>
  <si>
    <t>Hémorragie pendant l'accouchement, sans précision</t>
  </si>
  <si>
    <t>O720</t>
  </si>
  <si>
    <t>Hémorragie de la délivrance (troisième période)</t>
  </si>
  <si>
    <t>O721</t>
  </si>
  <si>
    <t>Autres hémorragies immédiates du post-partum</t>
  </si>
  <si>
    <t>O722</t>
  </si>
  <si>
    <t>Hémorragie du post-partum, tardive et secondaire</t>
  </si>
  <si>
    <t>O723</t>
  </si>
  <si>
    <t>Anomalie de la coagulation au cours du post-partum</t>
  </si>
  <si>
    <t>Codage hémorragie de la délivrance</t>
  </si>
  <si>
    <t>FELF004</t>
  </si>
  <si>
    <t>Transfusion de concentré globulaire à un débit supérieur à une demimasse sanguine chez l'adulte ou à 40ml/kg chez le nouveau-né en moins de 24 heures</t>
  </si>
  <si>
    <t>Score CRIB</t>
  </si>
  <si>
    <t>Rupture prématurée des membranes, sans précision</t>
  </si>
  <si>
    <t>O755</t>
  </si>
  <si>
    <t>Accouchement retardé après rupture artificielle des membranes</t>
  </si>
  <si>
    <t>O756</t>
  </si>
  <si>
    <t>Accouchement retardé après rupture spontanée ou non précisée des membranes</t>
  </si>
  <si>
    <t>P011</t>
  </si>
  <si>
    <t>Foetus et nouveau-né affectés par la rupture prématurée des membranes</t>
  </si>
  <si>
    <t>Codage procidence cordon</t>
  </si>
  <si>
    <t>P026</t>
  </si>
  <si>
    <t>Foetus et nouveau-né affectés par des affections du cordon ombilical, autres et sans précision</t>
  </si>
  <si>
    <t>O690</t>
  </si>
  <si>
    <t>Travail et accouchement compliqués d'un prolapsus du cordon</t>
  </si>
  <si>
    <t>&gt;1350</t>
  </si>
  <si>
    <t>Malformation congénitale (O ou N)</t>
  </si>
  <si>
    <t>calcul</t>
  </si>
  <si>
    <t>Hermaphrodisme, non classé ailleurs</t>
  </si>
  <si>
    <t>Q561</t>
  </si>
  <si>
    <t>Anomalies congénitales de la morphologie des cheveux, non classées ailleurs</t>
  </si>
  <si>
    <t>Q842</t>
  </si>
  <si>
    <t>Autres anomalies congénitales des cheveux</t>
  </si>
  <si>
    <t>Q843</t>
  </si>
  <si>
    <t>Anonychie</t>
  </si>
  <si>
    <t>Q844</t>
  </si>
  <si>
    <t>Leuconychie congénitale</t>
  </si>
  <si>
    <t>Q845</t>
  </si>
  <si>
    <t>Hypertrophie des ongles</t>
  </si>
  <si>
    <t>Q846</t>
  </si>
  <si>
    <t>Autres malformations congénitales des ongles</t>
  </si>
  <si>
    <t>Q848</t>
  </si>
  <si>
    <t>Autres malformations congénitales précisées de la peau et des phanères</t>
  </si>
  <si>
    <t>Q849</t>
  </si>
  <si>
    <t>Malformation congénitale de la peau et des phanères, sans précision</t>
  </si>
  <si>
    <t>Q850</t>
  </si>
  <si>
    <t>Neurofibromatose (non maligne)</t>
  </si>
  <si>
    <t>Q851</t>
  </si>
  <si>
    <t>Sclérose tubéreuse</t>
  </si>
  <si>
    <t>Q858</t>
  </si>
  <si>
    <t>Autres phacomatoses, non classées ailleurs</t>
  </si>
  <si>
    <t>Q859</t>
  </si>
  <si>
    <t>Phacomatose, sans précision</t>
  </si>
  <si>
    <t>Q860</t>
  </si>
  <si>
    <t>Syndrome d'alcoolisme foetal (dysmorphique)</t>
  </si>
  <si>
    <t>Q861</t>
  </si>
  <si>
    <t>Syndrome foetal dû à l'hydantoïne</t>
  </si>
  <si>
    <t>Q862</t>
  </si>
  <si>
    <t>Dysmorphisme dû à la warfarine</t>
  </si>
  <si>
    <t>Q868</t>
  </si>
  <si>
    <t>Autres syndromes congénitaux malformatifs dus à des causes exogènes connues</t>
  </si>
  <si>
    <t>Q870</t>
  </si>
  <si>
    <t>Syndromes congénitaux malformatifs atteignant principalement l'aspect de la face</t>
  </si>
  <si>
    <t>Q871</t>
  </si>
  <si>
    <t>Syndromes congénitaux malformatifs associés principalement à une petite taille</t>
  </si>
  <si>
    <t>Q872</t>
  </si>
  <si>
    <t>Syndromes congénitaux malformatifs impliquant principalement les membres</t>
  </si>
  <si>
    <t>Q873</t>
  </si>
  <si>
    <t>Syndromes congénitaux malformatifs comprenant un gigantisme néonatal</t>
  </si>
  <si>
    <t>Q874</t>
  </si>
  <si>
    <t>Syndrome de Marfan</t>
  </si>
  <si>
    <t>Q875</t>
  </si>
  <si>
    <t>Autres syndromes congénitaux malformatifs avec d'autres modifications du squelette</t>
  </si>
  <si>
    <t>Q878</t>
  </si>
  <si>
    <t>Autres syndromes congénitaux malformatifs précisés, non classés ailleurs</t>
  </si>
  <si>
    <t>Q890</t>
  </si>
  <si>
    <t>Malformations congénitales de la rate</t>
  </si>
  <si>
    <t>Q891</t>
  </si>
  <si>
    <t>Malformations congénitales des surrénales</t>
  </si>
  <si>
    <t>Q892</t>
  </si>
  <si>
    <t>Malformations congénitales des autres glandes endocrines</t>
  </si>
  <si>
    <t>Q893</t>
  </si>
  <si>
    <t>Situs inversus</t>
  </si>
  <si>
    <t>Q894</t>
  </si>
  <si>
    <t>Jumeaux soudés</t>
  </si>
  <si>
    <t>Q897</t>
  </si>
  <si>
    <t>Malformations congénitales multiples, non classées ailleurs</t>
  </si>
  <si>
    <t>Q898</t>
  </si>
  <si>
    <t>Autres malformations congénitales précisées</t>
  </si>
  <si>
    <t>Q899</t>
  </si>
  <si>
    <t>Malformation congénitale, sans précision</t>
  </si>
  <si>
    <t>Q900</t>
  </si>
  <si>
    <t>Trisomie 21, non-disjonction méïotique</t>
  </si>
  <si>
    <t>Q901</t>
  </si>
  <si>
    <t>Trisomie 21, mosaïque chromosomique (non-disjonction mitotique)</t>
  </si>
  <si>
    <t>Q902</t>
  </si>
  <si>
    <t>Trisomie 21, translocation</t>
  </si>
  <si>
    <t>Q909</t>
  </si>
  <si>
    <t>Syndrome de Down, sans précision</t>
  </si>
  <si>
    <t>Q910</t>
  </si>
  <si>
    <t>Trisomie 18, non-disjonction méïotique</t>
  </si>
  <si>
    <t>Q911</t>
  </si>
  <si>
    <t>Trisomie 18, mosaïque chromosomique (non-disjonction mitotique)</t>
  </si>
  <si>
    <t>Q912</t>
  </si>
  <si>
    <t>Trisomie 18, translocation</t>
  </si>
  <si>
    <t>Q913</t>
  </si>
  <si>
    <t>Syndrome d'Edwards, sans précision</t>
  </si>
  <si>
    <t>Q914</t>
  </si>
  <si>
    <t>Trisomie 13, non-disjonction méïotique</t>
  </si>
  <si>
    <t>Q915</t>
  </si>
  <si>
    <t>Trisomie 13, mosaïque chromosomique (non-disjonction mitotique)</t>
  </si>
  <si>
    <t>Q916</t>
  </si>
  <si>
    <t>Trisomie 13, translocation</t>
  </si>
  <si>
    <t>Q917</t>
  </si>
  <si>
    <t>Syndrome de Patau, sans précision</t>
  </si>
  <si>
    <t>Q920</t>
  </si>
  <si>
    <t>Trisomie d'un chromosome entier, non-disjonction méïotique</t>
  </si>
  <si>
    <t>Q921</t>
  </si>
  <si>
    <t>Trisomie d'un chromosome entier, mosaïque chromosomique (non-disjonction mitotique)</t>
  </si>
  <si>
    <t>Q922</t>
  </si>
  <si>
    <t>Trisomie partielle majeure</t>
  </si>
  <si>
    <t>Q923</t>
  </si>
  <si>
    <t>Trisomie partielle mineure</t>
  </si>
  <si>
    <t>Q924</t>
  </si>
  <si>
    <t>Q383</t>
  </si>
  <si>
    <t>Autres malformations congénitales de la langue</t>
  </si>
  <si>
    <t>Q384</t>
  </si>
  <si>
    <t>Malformations congénitales des glandes et des canaux salivaires</t>
  </si>
  <si>
    <t>Q385</t>
  </si>
  <si>
    <t>Malformations congénitales du palais, non classées ailleurs</t>
  </si>
  <si>
    <t>Q386</t>
  </si>
  <si>
    <t>Autres malformations congénitales de la bouche</t>
  </si>
  <si>
    <t>Q387</t>
  </si>
  <si>
    <t>Poche pharyngée</t>
  </si>
  <si>
    <t>Q388</t>
  </si>
  <si>
    <t>Autres malformations congénitales du pharynx</t>
  </si>
  <si>
    <t>Q390</t>
  </si>
  <si>
    <t>Atrésie de l'oesophage, (sans fistule)</t>
  </si>
  <si>
    <t>Q391</t>
  </si>
  <si>
    <t>Atrésie de l'oesophage avec fistule trachéo-oesophagienne</t>
  </si>
  <si>
    <t>Q392</t>
  </si>
  <si>
    <t>Difficultés liées à l'exposition professionnelle à la poussière</t>
  </si>
  <si>
    <t>Z573</t>
  </si>
  <si>
    <t>Difficultés liées à l'exposition professionnelle à d'autres polluants atmosphériques</t>
  </si>
  <si>
    <t>Z574</t>
  </si>
  <si>
    <t>Difficultés liées à l'exposition professionnelle à des substances toxiques agricoles</t>
  </si>
  <si>
    <t>Z575</t>
  </si>
  <si>
    <t>Difficultés liées à l'exposition professionnelle à des substances toxiques dans d'autres industries</t>
  </si>
  <si>
    <t>Z576</t>
  </si>
  <si>
    <t>Difficultés liées à l'exposition professionnelle à des températures extrêmes</t>
  </si>
  <si>
    <t>Z577</t>
  </si>
  <si>
    <t>Difficultés liées à l'exposition professionnelle à des vibrations</t>
  </si>
  <si>
    <t>Z578</t>
  </si>
  <si>
    <t>Difficultés liées à l'exposition professionnelle à d'autres facteurs de risque</t>
  </si>
  <si>
    <t>Z579</t>
  </si>
  <si>
    <t>Difficultés liées à l'exposition professionnelle à un facteur de risque, sans précision</t>
  </si>
  <si>
    <t>Z580</t>
  </si>
  <si>
    <t>Difficultés liées à l'exposition au bruit</t>
  </si>
  <si>
    <t>Z581</t>
  </si>
  <si>
    <t>Difficultés liées à l'exposition à la pollution atmosphérique</t>
  </si>
  <si>
    <t>Z582</t>
  </si>
  <si>
    <t>Difficultés liées à l'exposition à la pollution de l'eau</t>
  </si>
  <si>
    <t>Z583</t>
  </si>
  <si>
    <t>Difficultés liées à l'exposition à la pollution du sol</t>
  </si>
  <si>
    <t>Z584</t>
  </si>
  <si>
    <t>Difficultés liées à l'exposition aux rayonnements</t>
  </si>
  <si>
    <t>Z585</t>
  </si>
  <si>
    <t>Difficultés liées à l'exposition à d'autres formes de pollution</t>
  </si>
  <si>
    <t>Z586</t>
  </si>
  <si>
    <t>Difficultés liées à un approvisionnement insuffisant en eau potable</t>
  </si>
  <si>
    <t>Z588</t>
  </si>
  <si>
    <t>Autres difficultés liées à l'environnement physique</t>
  </si>
  <si>
    <t>Z589</t>
  </si>
  <si>
    <t>Difficulté liée à l'environnement physique, sans précision</t>
  </si>
  <si>
    <t>Z590</t>
  </si>
  <si>
    <t>Difficultés liées au fait d'être sans abri</t>
  </si>
  <si>
    <t>Z591</t>
  </si>
  <si>
    <t>Difficultés liées à un logement inadéquat</t>
  </si>
  <si>
    <t>Z592</t>
  </si>
  <si>
    <t>Difficultés liées à un désaccord avec les voisins, les locataires et le propriétaire</t>
  </si>
  <si>
    <t>Z593</t>
  </si>
  <si>
    <t>Difficulté liée à la vie en institution</t>
  </si>
  <si>
    <t>Z594</t>
  </si>
  <si>
    <t>Difficultés liées à une alimentation défectueuse</t>
  </si>
  <si>
    <t>Z595</t>
  </si>
  <si>
    <t>Difficultés liées à une pauvreté extrême</t>
  </si>
  <si>
    <t>Z596</t>
  </si>
  <si>
    <t>Difficultés liées à de faibles revenus</t>
  </si>
  <si>
    <t>Z597</t>
  </si>
  <si>
    <t>Difficultés liées à une couverture sociale et un secours insuffisants</t>
  </si>
  <si>
    <t>Z598</t>
  </si>
  <si>
    <t>Autres difficultés liées au logement et aux conditions économiques</t>
  </si>
  <si>
    <t>Z599</t>
  </si>
  <si>
    <t>Autres malformations congénitales du poumon</t>
  </si>
  <si>
    <t>Q339</t>
  </si>
  <si>
    <t>Malformation congénitale du poumon, sans précision</t>
  </si>
  <si>
    <t>Q340</t>
  </si>
  <si>
    <t>Anomalie (congénitale) de la plèvre</t>
  </si>
  <si>
    <t>Q341</t>
  </si>
  <si>
    <t>Kyste congénital du médiastin</t>
  </si>
  <si>
    <t>Q348</t>
  </si>
  <si>
    <t>Autres malformations congénitales précisées de l'appareil respiratoire</t>
  </si>
  <si>
    <t>Q349</t>
  </si>
  <si>
    <t>Malformation congénitale de l'appareil respiratoire, sans précision</t>
  </si>
  <si>
    <t>Q350</t>
  </si>
  <si>
    <t>Fente bilatérale de la voûte du palais</t>
  </si>
  <si>
    <t>Q351</t>
  </si>
  <si>
    <t>Fente (unilatérale) de la voûte du palais</t>
  </si>
  <si>
    <t>Q352</t>
  </si>
  <si>
    <t>Fente bilatérale du voile du palais</t>
  </si>
  <si>
    <t>Q353</t>
  </si>
  <si>
    <t>Fente (unilatérale) du voile du palais</t>
  </si>
  <si>
    <t>Q354</t>
  </si>
  <si>
    <t>Fente bilatérale de la voûte et du voile du palais</t>
  </si>
  <si>
    <t>Q355</t>
  </si>
  <si>
    <t>Fente (unilatérale) de la voûte et du voile du palais</t>
  </si>
  <si>
    <t>Q356</t>
  </si>
  <si>
    <t>Fente médiane du palais</t>
  </si>
  <si>
    <t>Q357</t>
  </si>
  <si>
    <t>Fente de la luette</t>
  </si>
  <si>
    <t>Q358</t>
  </si>
  <si>
    <t>code géographique de résidence ou code pays</t>
  </si>
  <si>
    <t>LIEN AVEC CODES GEO</t>
  </si>
  <si>
    <t>Identification</t>
  </si>
  <si>
    <t>Autres virus, cause de maladies classées dans d'autres chapitres</t>
  </si>
  <si>
    <t>Autres maladies infectieuses précisées</t>
  </si>
  <si>
    <t>Syndrome infectieux sans cause trouvée</t>
  </si>
  <si>
    <t>B99+0</t>
  </si>
  <si>
    <t>B99+1</t>
  </si>
  <si>
    <t>Anomalie morphologique congénitale des muscles sterno-cléido-mastoïdiens</t>
  </si>
  <si>
    <t>Q681</t>
  </si>
  <si>
    <t>Anomalie morphologique congénitale de la main</t>
  </si>
  <si>
    <t>Q682</t>
  </si>
  <si>
    <t>Anomalie morphologique congénitale du genou</t>
  </si>
  <si>
    <t>Q683</t>
  </si>
  <si>
    <t>Incurvation congénitale du fémur</t>
  </si>
  <si>
    <t>Q684</t>
  </si>
  <si>
    <t>Incurvation congénitale du tibia et du péroné</t>
  </si>
  <si>
    <t>Q685</t>
  </si>
  <si>
    <t>Incurvation congénitale des os longs du membre inférieur, sans précision</t>
  </si>
  <si>
    <t>Q688</t>
  </si>
  <si>
    <t>Autres anomalies morphologiques congénitales ostéo-articulaires et des muscles précisées</t>
  </si>
  <si>
    <t>Q690</t>
  </si>
  <si>
    <t>Doigt(s) surnuméraire(s)</t>
  </si>
  <si>
    <t>Q691</t>
  </si>
  <si>
    <t>Pouce(s) surnuméraire(s)</t>
  </si>
  <si>
    <t>Q692</t>
  </si>
  <si>
    <t>Orteil(s) surnuméraire(s)</t>
  </si>
  <si>
    <t>Q699</t>
  </si>
  <si>
    <t>Polydactylie, sans précision</t>
  </si>
  <si>
    <t>Q700</t>
  </si>
  <si>
    <t>Coalescence des doigts</t>
  </si>
  <si>
    <t>Q701</t>
  </si>
  <si>
    <t>Palmure des doigts</t>
  </si>
  <si>
    <t>Q702</t>
  </si>
  <si>
    <t>Coalescence des orteils</t>
  </si>
  <si>
    <t>Q703</t>
  </si>
  <si>
    <t>Palmure des orteils</t>
  </si>
  <si>
    <t>Q704</t>
  </si>
  <si>
    <t>Polysyndactylie</t>
  </si>
  <si>
    <t>Q709</t>
  </si>
  <si>
    <t>Syndactylie, sans précision</t>
  </si>
  <si>
    <t>Q710</t>
  </si>
  <si>
    <t>Absence congénitale complète d'un (des) membre(s) supérieur(s)</t>
  </si>
  <si>
    <t>Q711</t>
  </si>
  <si>
    <t>anesthésie locorégionale subarachnoïdienne</t>
  </si>
  <si>
    <t>Extraction instrumentale</t>
  </si>
  <si>
    <t>CCAM</t>
  </si>
  <si>
    <t xml:space="preserve">Le diagnostic doit être anténatal </t>
  </si>
  <si>
    <t>PA systolique &gt;140 mmHg ou
PA diastolique &gt;90 mmHg et 
protéinurie &gt; 0,50g/jour après 22SA</t>
  </si>
  <si>
    <t>PA systolique &gt;=160 mmHg ou
PA diastolique &gt;=110 mmHg et 
protéinurie &gt;3g/jour
ou Signes fonctionnels: barre épigastrique, oligoanurie, ROT pyramidaux, + critères de préeclampsie</t>
  </si>
  <si>
    <t>Précoce: rupture première des membranes survenant avant 37 SA, quelque soit le délai entre la rupture et la naissance
Prolongée: durée d'ouverture de l'oeuf &gt;24heures avant la naissance, c'est-à-dire intervalle entre la perte des eaux et la naissance (et non délai avant mise en travail)</t>
  </si>
  <si>
    <t xml:space="preserve">Les codes diagnostics précisent la méthode (par forceps, spatules ou ventouse) Les actes d'extraction instrumentale ne précisent pas la méthode mais devront préciser le niveau d'application  (détroit  moyen ou inférieur) et/ou la présentation céphalique ou siège </t>
  </si>
  <si>
    <t>La notion de trouble de coagulation est précisée ou non</t>
  </si>
  <si>
    <t>Mode de sortie 9
Codes O95,O96,O97,P016
Prévoir un recueil d'information spécifique après la sortie: enquête courrier une fois par an</t>
  </si>
  <si>
    <t>entrée par transfert (71) ou sortie par transfert (71) en antenatal</t>
  </si>
  <si>
    <t>Naissance à domicile, ou sur le trajet menant à l'hôpital…</t>
  </si>
  <si>
    <t>http://audipoginsermfr/module_lignephp#</t>
  </si>
  <si>
    <t>Autres malformations congénitales de l'artère pulmonaire</t>
  </si>
  <si>
    <t>Q258</t>
  </si>
  <si>
    <t>Autres malformations congénitales des gros vaisseaux</t>
  </si>
  <si>
    <t>Q259</t>
  </si>
  <si>
    <t>Malformation congénitale des gros vaisseaux, sans précision</t>
  </si>
  <si>
    <t>Q260</t>
  </si>
  <si>
    <t>Sténose congénitale de la veine cave</t>
  </si>
  <si>
    <t>Q261</t>
  </si>
  <si>
    <t>Persistance de la veine cave supérieure gauche</t>
  </si>
  <si>
    <t>Q262</t>
  </si>
  <si>
    <t>N° FINESS du RSA</t>
  </si>
  <si>
    <t>Transfert Post natal</t>
  </si>
  <si>
    <t>R900</t>
  </si>
  <si>
    <t>R908</t>
  </si>
  <si>
    <t>Lésion intra cranienne (résultat anormal d'imagerie du SNC)</t>
  </si>
  <si>
    <t>EEG anormal</t>
  </si>
  <si>
    <t>Absence, atrésie et sténose congénitales d'autres localisations du côlon</t>
  </si>
  <si>
    <t>Q429</t>
  </si>
  <si>
    <t>Absence, atrésie et sténose congénitales du côlon, sans précision de localisation</t>
  </si>
  <si>
    <t>Q430</t>
  </si>
  <si>
    <t>Diverticule de Meckel</t>
  </si>
  <si>
    <t>Q431</t>
  </si>
  <si>
    <t>Maladie de Hirschsprung</t>
  </si>
  <si>
    <t>Q432</t>
  </si>
  <si>
    <t>Autres anomalies fonctionnelles congénitales du côlon</t>
  </si>
  <si>
    <t>Q433</t>
  </si>
  <si>
    <t>Malformations congénitales de fixation de l'intestin</t>
  </si>
  <si>
    <t>Q434</t>
  </si>
  <si>
    <t>Duplication de l'intestin</t>
  </si>
  <si>
    <t>Q435</t>
  </si>
  <si>
    <t>Ectopie de l'anus</t>
  </si>
  <si>
    <t>Q436</t>
  </si>
  <si>
    <t>Fistule congénitale du rectum et de l'anus</t>
  </si>
  <si>
    <t>Q437</t>
  </si>
  <si>
    <t>Persistance du cloaque</t>
  </si>
  <si>
    <t>Q438</t>
  </si>
  <si>
    <r>
      <t xml:space="preserve">La recherche d'une anesthésie se fait sur le code d'activité 4 de l'acte de césarienne (le codage du type d'anesthésie peut être distingué en utilisant les codes d'extension documentaire de l'acte)
En cas de manœuvre instrumentale, </t>
    </r>
    <r>
      <rPr>
        <sz val="8"/>
        <color indexed="10"/>
        <rFont val="Comic Sans MS"/>
        <family val="4"/>
      </rPr>
      <t xml:space="preserve">DA (extraction manuelle du placenta) ou RU (révision utérine) </t>
    </r>
    <r>
      <rPr>
        <sz val="8"/>
        <rFont val="Comic Sans MS"/>
        <family val="0"/>
      </rPr>
      <t>sur un accouchement par voie basse nécessitant une anesthésie le code recherché sera le code ZZLP025 (cf feuille actes)
L'anesthésie rachidienne lors d'une accouchement par voie basse se code AFLB010
La recherche à partir des codes diagnostics en O74_ correspondent aux complications de l'anesthésie</t>
    </r>
  </si>
  <si>
    <t>Cardionéphropathie hypertensive, avec insuffisance cardiaque (congestive)</t>
  </si>
  <si>
    <t>I131</t>
  </si>
  <si>
    <t>Cardionéphropathie hypertensive, avec insuffisance rénale</t>
  </si>
  <si>
    <t>I132</t>
  </si>
  <si>
    <t>Cardionéphropathie hypertensive, avec insuffisance cardiaque (congestive) et rénale</t>
  </si>
  <si>
    <t>I139</t>
  </si>
  <si>
    <t>Cardionéphropathie hypertensive, sans précision</t>
  </si>
  <si>
    <t>I150</t>
  </si>
  <si>
    <t>Hypertension vasculo-rénale</t>
  </si>
  <si>
    <t>I151</t>
  </si>
  <si>
    <t>Hypertension secondaire à d'autres atteintes rénales</t>
  </si>
  <si>
    <t>I152</t>
  </si>
  <si>
    <t>Hypertension secondaire à des atteintes endocriniennes</t>
  </si>
  <si>
    <t>I158</t>
  </si>
  <si>
    <t>Autres hypertensions secondaires</t>
  </si>
  <si>
    <t>I159</t>
  </si>
  <si>
    <t>Hypertension secondaire, sans précision</t>
  </si>
  <si>
    <t>Codage Préeclampsie</t>
  </si>
  <si>
    <t>O13</t>
  </si>
  <si>
    <t>Hypertension gestationnelle (liée à la grossesse) (sans protéinurie importante)</t>
  </si>
  <si>
    <t>O140</t>
  </si>
  <si>
    <t>Prééclampsie modérée</t>
  </si>
  <si>
    <t>O141</t>
  </si>
  <si>
    <t>O149</t>
  </si>
  <si>
    <t>Prééclampsie, sans précision</t>
  </si>
  <si>
    <t>O16</t>
  </si>
  <si>
    <t>Hypertension de la mère, sans précision</t>
  </si>
  <si>
    <t>P000</t>
  </si>
  <si>
    <t>Foetus et nouveau-né affectés par des troubles hypertensifs de la mère</t>
  </si>
  <si>
    <t>Définition, précisions à indiquer</t>
  </si>
  <si>
    <t>Codage HRP</t>
  </si>
  <si>
    <t>P021</t>
  </si>
  <si>
    <t>Foetus et nouveau-né affectés par d'autres formes de décollement et d'hémorragie placentaires</t>
  </si>
  <si>
    <t>O450</t>
  </si>
  <si>
    <t>Q539</t>
  </si>
  <si>
    <t>Cryptorchidie, sans précision</t>
  </si>
  <si>
    <t>Q540</t>
  </si>
  <si>
    <t>Hypospadias balanique</t>
  </si>
  <si>
    <t>Q541</t>
  </si>
  <si>
    <t>Hypospadias pénien</t>
  </si>
  <si>
    <t>Q542</t>
  </si>
  <si>
    <t>Hypospadias pénoscrotal</t>
  </si>
  <si>
    <t>Q543</t>
  </si>
  <si>
    <t>Hypospadias périnéal</t>
  </si>
  <si>
    <t>Q544</t>
  </si>
  <si>
    <t>Chordée congénitale</t>
  </si>
  <si>
    <t>Q548</t>
  </si>
  <si>
    <t>Autres hypospadias</t>
  </si>
  <si>
    <t>Q549</t>
  </si>
  <si>
    <t>Hypospadias, sans précision</t>
  </si>
  <si>
    <t>Q550</t>
  </si>
  <si>
    <t>Absence (congénitale) et aplasie du testicule</t>
  </si>
  <si>
    <t>Q551</t>
  </si>
  <si>
    <t>Pseudo-hermaphrodisme masculin, non classé ailleurs</t>
  </si>
  <si>
    <t>Q562</t>
  </si>
  <si>
    <t>Pseudo-hermaphrodisme féminin, non classé ailleurs</t>
  </si>
  <si>
    <t>Q563</t>
  </si>
  <si>
    <t>Pseudo-hermaphrodisme, sans précision</t>
  </si>
  <si>
    <t>Q564</t>
  </si>
  <si>
    <t>Sexe indéterminé, sans précision</t>
  </si>
  <si>
    <t>Q600</t>
  </si>
  <si>
    <t>Agénésie rénale, unilatérale</t>
  </si>
  <si>
    <t>Q601</t>
  </si>
  <si>
    <t>Agénésie rénale, bilatérale</t>
  </si>
  <si>
    <t>Q602</t>
  </si>
  <si>
    <t>Agénésie rénale, sans précision</t>
  </si>
  <si>
    <t>Q603</t>
  </si>
  <si>
    <t>Hypoplasie rénale unilatérale</t>
  </si>
  <si>
    <t>Q604</t>
  </si>
  <si>
    <t>Hypoplasie rénale bilatérale</t>
  </si>
  <si>
    <t>Q605</t>
  </si>
  <si>
    <t>Hypoplasie rénale, sans précision</t>
  </si>
  <si>
    <t>Q606</t>
  </si>
  <si>
    <t>Syndrome de Potter</t>
  </si>
  <si>
    <t>Q610</t>
  </si>
  <si>
    <t>Kyste (congénital unique) du rein</t>
  </si>
  <si>
    <t>Q611</t>
  </si>
  <si>
    <t>Rein polykystique, type infantile</t>
  </si>
  <si>
    <t>Q612</t>
  </si>
  <si>
    <t>Rein polykystique, type adulte</t>
  </si>
  <si>
    <t>Q613</t>
  </si>
  <si>
    <t>Rein polykystique, sans précision</t>
  </si>
  <si>
    <t>Q614</t>
  </si>
  <si>
    <t>Dysplasie rénale</t>
  </si>
  <si>
    <t>Q615</t>
  </si>
  <si>
    <t>Kyste médullaire du rein</t>
  </si>
  <si>
    <t>Q618</t>
  </si>
  <si>
    <t>Autres maladies kystiques du rein</t>
  </si>
  <si>
    <t>Q619</t>
  </si>
  <si>
    <t>Maladie kystique du rein, sans précision</t>
  </si>
  <si>
    <t>Q620</t>
  </si>
  <si>
    <t>Hydronéphrose congénitale</t>
  </si>
  <si>
    <t>Q621</t>
  </si>
  <si>
    <t>Atrésie et sténose congénitales de l'uretère</t>
  </si>
  <si>
    <t>Q622</t>
  </si>
  <si>
    <t>Méga-uretère congénital</t>
  </si>
  <si>
    <t>Q623</t>
  </si>
  <si>
    <t>Autres anomalies obstructives du bassinet et de l'uretère</t>
  </si>
  <si>
    <t>Q624</t>
  </si>
  <si>
    <t>Agénésie de l'uretère</t>
  </si>
  <si>
    <t>Q625</t>
  </si>
  <si>
    <t>Duplication de l'uretère</t>
  </si>
  <si>
    <t>Q626</t>
  </si>
  <si>
    <t>Malposition de l'uretère</t>
  </si>
  <si>
    <t>Q627</t>
  </si>
  <si>
    <t>Q969</t>
  </si>
  <si>
    <t>Syndrome de Turner, sans précision</t>
  </si>
  <si>
    <t>Q970</t>
  </si>
  <si>
    <t>Caryotype 47,XXX</t>
  </si>
  <si>
    <t>Q971</t>
  </si>
  <si>
    <t>Femme avec plus de trois chromosomes X</t>
  </si>
  <si>
    <t>Q972</t>
  </si>
  <si>
    <t>Mosaïque chromosomique, lignées avec divers nombres de chromosomes X</t>
  </si>
  <si>
    <t>Q973</t>
  </si>
  <si>
    <t>Femme avec un caryotype 46,XY</t>
  </si>
  <si>
    <t>Q978</t>
  </si>
  <si>
    <t>Autres anomalies précisées des chromosomes sexuels, phénotype féminin</t>
  </si>
  <si>
    <t>Q979</t>
  </si>
  <si>
    <t>Anomalie des chromosomes sexuels, phénotype féminin, sans précision</t>
  </si>
  <si>
    <t>Q980</t>
  </si>
  <si>
    <t>Syndrome de Klinefelter, caryotype 47,XXY</t>
  </si>
  <si>
    <t>Q981</t>
  </si>
  <si>
    <t>Syndrome de Klinefelter, homme avec plus de deux chromosomes X</t>
  </si>
  <si>
    <t>Q982</t>
  </si>
  <si>
    <t>Syndrome de Klinefelter, homme avec caryotype 46,XX</t>
  </si>
  <si>
    <t>Q983</t>
  </si>
  <si>
    <t>Autre phénotype masculin avec caryotype 46,XX</t>
  </si>
  <si>
    <t>Q984</t>
  </si>
  <si>
    <t>Syndrome de Klinefelter, sans précision</t>
  </si>
  <si>
    <t>Q985</t>
  </si>
  <si>
    <t>Caryotype 47,XYY</t>
  </si>
  <si>
    <t>Q986</t>
  </si>
  <si>
    <t>Homme avec chromosomes sexuels de structure anormale</t>
  </si>
  <si>
    <t>Q987</t>
  </si>
  <si>
    <t>Homme avec mosaïque des chromosomes sexuels</t>
  </si>
  <si>
    <t>Q988</t>
  </si>
  <si>
    <t>Ventilation par oscillations à haute fréquence, par 24 heures</t>
  </si>
  <si>
    <t>GLLD009</t>
  </si>
  <si>
    <t>GLLD010</t>
  </si>
  <si>
    <t>Ventilation liquide, par 24 heures</t>
  </si>
  <si>
    <t>GLLP002</t>
  </si>
  <si>
    <t>Ventilation manuelle d'un nouveau-né à la naissance, au masque facial</t>
  </si>
  <si>
    <t>GLLF001</t>
  </si>
  <si>
    <t>Ventilation manuelle d'un nouveau-né à la naissance, au masque facial, avec administration intraveineuse d'agent pharmacologique</t>
  </si>
  <si>
    <t>Ventilation à fréquence supérieure à 80 par minute [Ventilation à haute fréquence] [VHF], par 24 heures À l'exclusion de : ventilation par oscillations à haute fréquence (GLLD009)</t>
  </si>
  <si>
    <t>actes ventilation</t>
  </si>
  <si>
    <t>B972</t>
  </si>
  <si>
    <t>Coronavirus, cause de maladies classées dans d'autres chapitres</t>
  </si>
  <si>
    <t>B973</t>
  </si>
  <si>
    <t>Rétrovirus, cause de maladies classées dans d'autres chapitres</t>
  </si>
  <si>
    <t>B974</t>
  </si>
  <si>
    <t>Virus respiratoire syncytial, cause de maladies classées dans d'autres chapitres</t>
  </si>
  <si>
    <t>B975</t>
  </si>
  <si>
    <t>Rupture précoce des membranes
Rupture prolongée des membranes</t>
  </si>
  <si>
    <t>Codage rupture membranes</t>
  </si>
  <si>
    <t>O420</t>
  </si>
  <si>
    <t>Rupture prématurée des membranes, avec début du travail dans les 24 heures</t>
  </si>
  <si>
    <t>O421</t>
  </si>
  <si>
    <t>Rupture prématurée des membranes, avec début du travail au-delà des 24 heures</t>
  </si>
  <si>
    <t>O422</t>
  </si>
  <si>
    <t>Rupture prématurée des membranes, travail retardé par traitement</t>
  </si>
  <si>
    <t>O429</t>
  </si>
  <si>
    <t>INDICATEURS</t>
  </si>
  <si>
    <t>CODES PAYS</t>
  </si>
  <si>
    <t>ACTES</t>
  </si>
  <si>
    <t>DIAGNOSTICS</t>
  </si>
  <si>
    <t>CRIB I</t>
  </si>
  <si>
    <t xml:space="preserve">A LIRE </t>
  </si>
  <si>
    <t>FELF011</t>
  </si>
  <si>
    <t>Transfusion de concentré de globules rouges de moins d'une demimasse sanguine</t>
  </si>
  <si>
    <t>FELF006</t>
  </si>
  <si>
    <t>Transfusion de produit sanguin labile non érythrocytaire</t>
  </si>
  <si>
    <t>FELF001</t>
  </si>
  <si>
    <t>Transfusion de plus d'une demimasse sanguine, au cours d'une intervention sous anesthésie générale ou locorégionale</t>
  </si>
  <si>
    <t>FELF003</t>
  </si>
  <si>
    <t>Retrouvé sur le RSA</t>
  </si>
  <si>
    <t>Age de la mère à l'accouchement</t>
  </si>
  <si>
    <t>Age en années calculé sur le RSA</t>
  </si>
  <si>
    <t>Z550</t>
  </si>
  <si>
    <t>Difficultés liées à l'analphabétisme et au faible niveau éducatif</t>
  </si>
  <si>
    <t>Z551</t>
  </si>
  <si>
    <t>Difficultés liées à une scolarisation inexistante ou inaccessible</t>
  </si>
  <si>
    <t>Z552</t>
  </si>
  <si>
    <t>Difficultés liées à un échec aux examens</t>
  </si>
  <si>
    <t>Z553</t>
  </si>
  <si>
    <t>Difficultés liées aux mauvais résultats scolaires</t>
  </si>
  <si>
    <t>Z554</t>
  </si>
  <si>
    <t>Difficultés liées à une mauvaise adaptation éducative et difficultés avec les enseignants et les autres élèves</t>
  </si>
  <si>
    <t>Z558</t>
  </si>
  <si>
    <t>Autres difficultés liées à l'éducation et l'alphabétisation</t>
  </si>
  <si>
    <t>Z559</t>
  </si>
  <si>
    <t>Difficulté liée à l'éducation et l'alphabétisation, sans précision</t>
  </si>
  <si>
    <t>Z560</t>
  </si>
  <si>
    <t>Difficultés liées au chômage, sans précision</t>
  </si>
  <si>
    <t>Z561</t>
  </si>
  <si>
    <t>Difficultés liées à un changement d'emploi</t>
  </si>
  <si>
    <t>Z562</t>
  </si>
  <si>
    <t>Difficultés liées à une menace de perte d'emploi</t>
  </si>
  <si>
    <t>Z563</t>
  </si>
  <si>
    <t>Difficultés liées à un rythme de travail pénible</t>
  </si>
  <si>
    <t>Z564</t>
  </si>
  <si>
    <t>Difficultés liées à un désaccord avec le supérieur et les collègues</t>
  </si>
  <si>
    <t>Z565</t>
  </si>
  <si>
    <t>Difficultés liées à une mauvaise adaptation au travail</t>
  </si>
  <si>
    <t>Z566</t>
  </si>
  <si>
    <t>Autres difficultés physiques et mentales liées à l'emploi</t>
  </si>
  <si>
    <t>Z567</t>
  </si>
  <si>
    <t>Difficultés liées à l'emploi, autres et sans précision</t>
  </si>
  <si>
    <t>Z570</t>
  </si>
  <si>
    <t>Difficultés liées à l'exposition professionnelle au bruit</t>
  </si>
  <si>
    <t>Z571</t>
  </si>
  <si>
    <t>Difficultés liées à l'exposition professionnelle à des rayonnements</t>
  </si>
  <si>
    <t>Z572</t>
  </si>
  <si>
    <t>FACTEURS DE RISQUES</t>
  </si>
  <si>
    <t>CODAGE ALCOOL</t>
  </si>
  <si>
    <t>CODAGE TABAC</t>
  </si>
  <si>
    <t>F100</t>
  </si>
  <si>
    <t>Troubles mentaux et du comportement liés à l'utilisation d'alcool : intoxication aiguë</t>
  </si>
  <si>
    <t>F101</t>
  </si>
  <si>
    <t>Troubles mentaux et du comportement liés à l'utilisation d'alcool : utilisation nocive pour la santé</t>
  </si>
  <si>
    <t>F102</t>
  </si>
  <si>
    <t>Troubles mentaux et du comportement liés à l'utilisation d'alcool : syndrome de dépendance</t>
  </si>
  <si>
    <t>F103</t>
  </si>
  <si>
    <t>Troubles mentaux et du comportement liés à l'utilisation d'alcool : syndrome de sevrage</t>
  </si>
  <si>
    <t>F104</t>
  </si>
  <si>
    <t>Troubles mentaux et du comportement liés à l'utilisation d'alcool : syndrome de sevrage avec delirium</t>
  </si>
  <si>
    <t>F105</t>
  </si>
  <si>
    <t>Troubles mentaux et du comportement liés à l'utilisation d'alcool : trouble psychotique</t>
  </si>
  <si>
    <t>F106</t>
  </si>
  <si>
    <t>Troubles mentaux et du comportement liés à l'utilisation d'alcool : syndrome amnésique</t>
  </si>
  <si>
    <t>F107</t>
  </si>
  <si>
    <t>Troubles mentaux et du comportement liés à l'utilisation d'alcool : trouble résiduel ou psychotique de survenue tardive</t>
  </si>
  <si>
    <t>F108</t>
  </si>
  <si>
    <t>Autres troubles mentaux et du comportement liés à l'utilisation d'alcool</t>
  </si>
  <si>
    <t>F109</t>
  </si>
  <si>
    <t>Troubles mentaux et du comportement liés à l'utilisation d'alcool, sans précision</t>
  </si>
  <si>
    <t>Z714</t>
  </si>
  <si>
    <t>Conseil et surveillance pour alcoolisme</t>
  </si>
  <si>
    <t>Z721</t>
  </si>
  <si>
    <t>Difficultés liées à la consommation d'alcool (sans abus)</t>
  </si>
  <si>
    <t>Z502</t>
  </si>
  <si>
    <t>Sevrage d'alcool</t>
  </si>
  <si>
    <t>P043</t>
  </si>
  <si>
    <t>Foetus et nouveau-né affectés par l'alcoolisme de la mère</t>
  </si>
  <si>
    <t>F110</t>
  </si>
  <si>
    <t>Troubles mentaux et du comportement liés à l'utilisation d'opiacés : intoxication aiguë</t>
  </si>
  <si>
    <t>F111</t>
  </si>
  <si>
    <t>Duplications (des autosomes) vues seulement à la prométaphase</t>
  </si>
  <si>
    <t>Q925</t>
  </si>
  <si>
    <t>Duplications (des autosomes) avec autres réarrangements complexes</t>
  </si>
  <si>
    <t>Q926</t>
  </si>
  <si>
    <t>Chromosomes marqueurs supplémentaires</t>
  </si>
  <si>
    <t>Q927</t>
  </si>
  <si>
    <t>Triploïdie et polyploïdie</t>
  </si>
  <si>
    <t>Q928</t>
  </si>
  <si>
    <t>Autres trisomies et trisomies partielles précisées des autosomes</t>
  </si>
  <si>
    <t>Q929</t>
  </si>
  <si>
    <t>Trisomie et trisomie partielle des autosomes, sans précision</t>
  </si>
  <si>
    <t>Q930</t>
  </si>
  <si>
    <t>Monosomie d'un chromosome entier, non-disjonction méïotique</t>
  </si>
  <si>
    <t>Q931</t>
  </si>
  <si>
    <t>Monosomie d'un chromosome entier, mosaïque chromosomique (non-disjonction mitotique)</t>
  </si>
  <si>
    <t>Q932</t>
  </si>
  <si>
    <t>Chromosome remplacé par un anneau ou dicentrique</t>
  </si>
  <si>
    <t>Q933</t>
  </si>
  <si>
    <t>Délétion du bras court du chromosome 4</t>
  </si>
  <si>
    <t>Q934</t>
  </si>
  <si>
    <t>Délétion du bras court du chromosome 5</t>
  </si>
  <si>
    <t>Q935</t>
  </si>
  <si>
    <t>Autres délétions partielles d'un chromosome</t>
  </si>
  <si>
    <t>Q936</t>
  </si>
  <si>
    <t>Délétion (des autosomes) vues seulement à la prométaphase</t>
  </si>
  <si>
    <t>Q937</t>
  </si>
  <si>
    <t>Délétions (des autosomes) avec autres réarrangements complexes</t>
  </si>
  <si>
    <t>Q938</t>
  </si>
  <si>
    <t>Autres délétions des autosomes</t>
  </si>
  <si>
    <t>Q939</t>
  </si>
  <si>
    <t>Délétion des autosomes, sans précision</t>
  </si>
  <si>
    <t>Q950</t>
  </si>
  <si>
    <t>Translocation ou insertion équilibrée chez un sujet normal</t>
  </si>
  <si>
    <t>Q951</t>
  </si>
  <si>
    <t>Inversion chromosomique chez un sujet normal</t>
  </si>
  <si>
    <t>Q952</t>
  </si>
  <si>
    <t>Réarrangement autosomique équilibré chez un sujet anormal</t>
  </si>
  <si>
    <t>Q953</t>
  </si>
  <si>
    <t>Réarrangement sexuel/autosomique équilibré chez un sujet anormal</t>
  </si>
  <si>
    <t>Q954</t>
  </si>
  <si>
    <t>Sujet avec marqueur d'hétérochromatine</t>
  </si>
  <si>
    <t>Q955</t>
  </si>
  <si>
    <t>Malformation congénitale du système nerveux, sans précision</t>
  </si>
  <si>
    <t>Q100</t>
  </si>
  <si>
    <t>Ptosis congénital</t>
  </si>
  <si>
    <t>Q101</t>
  </si>
  <si>
    <t>Ectropion congénital</t>
  </si>
  <si>
    <t>Q102</t>
  </si>
  <si>
    <t>Entropion congénital</t>
  </si>
  <si>
    <t>Q103</t>
  </si>
  <si>
    <t>Autres malformations congénitales des paupières</t>
  </si>
  <si>
    <t>Q104</t>
  </si>
  <si>
    <t>Absence et agénésie de l'appareil lacrymal</t>
  </si>
  <si>
    <t>Q105</t>
  </si>
  <si>
    <t>Sténose ou rétrécissement congénital du canal lacrymal</t>
  </si>
  <si>
    <t>Q106</t>
  </si>
  <si>
    <t>Autres malformations congénitales de l'appareil lacrymal</t>
  </si>
  <si>
    <t>Q107</t>
  </si>
  <si>
    <t>Malformation congénitale de l'orbite</t>
  </si>
  <si>
    <t>Q110</t>
  </si>
  <si>
    <t>Oeil kystique</t>
  </si>
  <si>
    <t>Q111</t>
  </si>
  <si>
    <t>Autres formes d'anophtalmie</t>
  </si>
  <si>
    <t>Q112</t>
  </si>
  <si>
    <t>Microphtalmie</t>
  </si>
  <si>
    <t>Q113</t>
  </si>
  <si>
    <t>Macrophtalmie</t>
  </si>
  <si>
    <t>Q120</t>
  </si>
  <si>
    <t>Cataracte congénitale</t>
  </si>
  <si>
    <t>Q121</t>
  </si>
  <si>
    <t>Luxation congénitale du cristallin</t>
  </si>
  <si>
    <t>Q122</t>
  </si>
  <si>
    <t>Colobome du cristallin</t>
  </si>
  <si>
    <t>Q123</t>
  </si>
  <si>
    <t>Aphakie congénitale</t>
  </si>
  <si>
    <t>Q124</t>
  </si>
  <si>
    <t>Sphérophakie</t>
  </si>
  <si>
    <t>Q128</t>
  </si>
  <si>
    <t>Autres malformations congénitales du cristallin</t>
  </si>
  <si>
    <t>Q129</t>
  </si>
  <si>
    <t>Malformation congénitale du cristallin, sans précision</t>
  </si>
  <si>
    <t>Q130</t>
  </si>
  <si>
    <t>Colobome (de l'iris)</t>
  </si>
  <si>
    <t>Q131</t>
  </si>
  <si>
    <t>Absence (congénitale) d'iris</t>
  </si>
  <si>
    <t>Q132</t>
  </si>
  <si>
    <t>Autres malformations congénitales de l'iris</t>
  </si>
  <si>
    <t>Q133</t>
  </si>
  <si>
    <t>Opacité congénitale de la cornée</t>
  </si>
  <si>
    <t>Q134</t>
  </si>
  <si>
    <t>Autres malformations congénitales de la cornée</t>
  </si>
  <si>
    <t>Q135</t>
  </si>
  <si>
    <t>Sclérotique bleue</t>
  </si>
  <si>
    <t>Q138</t>
  </si>
  <si>
    <t>Autres malformations congénitales de la chambre antérieure de l'oeil</t>
  </si>
  <si>
    <t>Q139</t>
  </si>
  <si>
    <t>Malformation congénitale de la chambre antérieure de l'oeil, sans précision</t>
  </si>
  <si>
    <t>Q140</t>
  </si>
  <si>
    <t>Malformation congénitale du corps vitré</t>
  </si>
  <si>
    <t>Q141</t>
  </si>
  <si>
    <t>codage</t>
  </si>
  <si>
    <t>PAYS</t>
  </si>
  <si>
    <t>voir subdivision de psychiatrie en quatrième chiffre</t>
  </si>
  <si>
    <r>
      <t xml:space="preserve">Libellé    </t>
    </r>
    <r>
      <rPr>
        <b/>
        <sz val="8"/>
        <color indexed="10"/>
        <rFont val="Comic Sans MS"/>
        <family val="4"/>
      </rPr>
      <t xml:space="preserve"> voir subdivision de psychiatrie en quatrième chiffre</t>
    </r>
  </si>
  <si>
    <t>Certains codes peuvent être recherchés soit sur le RSS de la mère soit sur le RSS du nouveau né</t>
  </si>
  <si>
    <t xml:space="preserve">Le codage de l'IMG est très encadré dans le guide de production des RUM
noter  le motif de l'IMG </t>
  </si>
  <si>
    <t>JNJD002</t>
  </si>
  <si>
    <t>Évacuation d'un utérus gravide par aspiration et/ou curetage, au 1er trimestre de la grossesse</t>
  </si>
  <si>
    <t>JNJD001</t>
  </si>
  <si>
    <t>Évacuation d'un utérus gravide, au 2ème trimestre de la grossesse avant la 22ème semaine d'aménorrhée</t>
  </si>
  <si>
    <t>Actes IMG</t>
  </si>
  <si>
    <t>Actes avortement</t>
  </si>
  <si>
    <t xml:space="preserve">&lt; 22 SA : O200
≥ 22 SA: O470 ou 0600                                                    </t>
  </si>
  <si>
    <t>MAP (contractions uterines+modifications du col) et accouchement &lt; 37 SA révolues</t>
  </si>
  <si>
    <t>MAP (contractions uterines+modifications du col) avec accouchement à terme soit ≥ 37 SA révolues</t>
  </si>
  <si>
    <t>ne peuvent plus être codés depuis 2006</t>
  </si>
  <si>
    <t>Anesthésie locorégionale</t>
  </si>
  <si>
    <t>Mutation maternelle post partum  en réanimation</t>
  </si>
  <si>
    <t>Le guide de codage du PMSI exclue la possibilité de réaliser un GHS pour les nouveau-nés morts-nés ou transférés dès la salle de naissance. Selon les logiciels PMSI il est possible de réaliser un RUM pour tous les nouveau-nés et de ne pas transmettre à la tutelle les RUM des nouveau-nés morts-nés ou transférés.
Les nouveau-nés hospitalisés au sein du même établissement doivent avoir soit un RUM à la maternité (DP Z38_) soit le code Z38_ indiqué sur le RUM de néonatalogie de façon à repérer les "in born".</t>
  </si>
  <si>
    <t>Absence congénitale du bras et de l'avant-bras, main présente</t>
  </si>
  <si>
    <t>Q712</t>
  </si>
  <si>
    <t>Absence congénitale de l'avant-bras et de la main</t>
  </si>
  <si>
    <t>Q713</t>
  </si>
  <si>
    <t>Absence congénitale de la main et de(s) doigt(s)</t>
  </si>
  <si>
    <t>Q714</t>
  </si>
  <si>
    <t>Raccourcissement (congénital) longitudinal du radius</t>
  </si>
  <si>
    <t>Q715</t>
  </si>
  <si>
    <t>Raccourcissement (congénital) longitudinal du cubitus</t>
  </si>
  <si>
    <t>Q716</t>
  </si>
  <si>
    <t>Main en pince de homard</t>
  </si>
  <si>
    <t>Q718</t>
  </si>
  <si>
    <t>Autres raccourcissements (congénitaux) d'un (des) membre(s) supérieur(s)</t>
  </si>
  <si>
    <t>Q719</t>
  </si>
  <si>
    <t>Raccourcissement (congénital) du membre supérieur, sans précision</t>
  </si>
  <si>
    <t>Q720</t>
  </si>
  <si>
    <t>Absence congénitale complète d'un (des) membre(s) inférieur(s)</t>
  </si>
  <si>
    <t>Q721</t>
  </si>
  <si>
    <t>Absence congénitale de la cuisse et de la jambe, pied présent</t>
  </si>
  <si>
    <t>Q722</t>
  </si>
  <si>
    <t>Absence congénitale de la jambe et du pied</t>
  </si>
  <si>
    <t>Q723</t>
  </si>
  <si>
    <t>Infarctus cérébral, sans précision</t>
  </si>
  <si>
    <t>F788</t>
  </si>
  <si>
    <t>Autres formes de retard mental : autres déficiences du comportement</t>
  </si>
  <si>
    <t>F798</t>
  </si>
  <si>
    <t>Toutes sauf persistance du canal artériel du prématuré
Chaque type de malformation peut être dénombrée séparément</t>
  </si>
  <si>
    <t>impossibilité pour l'enfant d'assurer une ventilation spontanée suffisante en air ambiant</t>
  </si>
  <si>
    <t>Cet indicateur ne concerne que les infections prouvées et non les suspicions d'infection (cf codage)
Ne pas oublier de coder le germe, et de préciser septicémie ou méningite</t>
  </si>
  <si>
    <t>Convulsions,
hémorragie intraventriculaire de grade 3 et 4,
leucomalacie périventriculaire, 
lésions ischémiques à l'imagerie 
encéphaloparthie anoxo ischémique avec convulsions</t>
  </si>
  <si>
    <t>La transfusion sanguine est codée avec  les actes de la CCAM</t>
  </si>
  <si>
    <t>Libellé à modifier</t>
  </si>
  <si>
    <t>P95</t>
  </si>
  <si>
    <t>Mort foetale de cause non précisée</t>
  </si>
  <si>
    <t>P964</t>
  </si>
  <si>
    <t>Interruption de la grossesse, foetus et nouveau-né</t>
  </si>
  <si>
    <t>P220</t>
  </si>
  <si>
    <t>Hémorragie intraventriculaire stade 4 chez le nouveau-né, HIV IV</t>
  </si>
  <si>
    <t>P522</t>
  </si>
  <si>
    <t>Hémorragie intraventriculaire sans précision chez le nouveau-né, HIV</t>
  </si>
  <si>
    <t>P523</t>
  </si>
  <si>
    <t>Hémorragie cérébrale, hématome intracrânien chez le nouveau-né</t>
  </si>
  <si>
    <t>P524</t>
  </si>
  <si>
    <t>Dilatation ventriculaire post-hémorragique du nouveau-né</t>
  </si>
  <si>
    <t>P918</t>
  </si>
  <si>
    <t>Hémorragie sous-arachnoïdienne chez le nouveau-né</t>
  </si>
  <si>
    <t>P525</t>
  </si>
  <si>
    <t>Hémorragie cérébelleuse et de la fosse postérieure chez le nouveau-né</t>
  </si>
  <si>
    <t>P526</t>
  </si>
  <si>
    <t>Ischémie cérébrale néonatale</t>
  </si>
  <si>
    <t>P910</t>
  </si>
  <si>
    <t>Irritabilité cérébrale néonatale</t>
  </si>
  <si>
    <t>P913</t>
  </si>
  <si>
    <t>Accident vasculaire cérébral néonatal</t>
  </si>
  <si>
    <t>Œdème cérébral néonatal dû à un traumatisme obstétrical</t>
  </si>
  <si>
    <t>P110</t>
  </si>
  <si>
    <t>Hémorragie cérébrale néonatale, hématome intracrânien du à un traumatisme obstétrical</t>
  </si>
  <si>
    <t>P101</t>
  </si>
  <si>
    <t>Hémorragie intraventriculaire néonatale due à un traumatisme obstétrical</t>
  </si>
  <si>
    <t>P102</t>
  </si>
  <si>
    <t>Hémorragie sous-arachnoïdienne néonatale due à un traumatisme obstétrical</t>
  </si>
  <si>
    <t>P103</t>
  </si>
  <si>
    <t>Hémorragie sous-durale néonatale, hématome sous dural dû à un traumatisme obstétrical</t>
  </si>
  <si>
    <t>P100</t>
  </si>
  <si>
    <t>Hémorragie intracrânienne néonatale non précisée post trauma obstétrical</t>
  </si>
  <si>
    <t>P109</t>
  </si>
  <si>
    <t>Déchirure de la tente du cervelet due à un traumatisme obstétrical chez le nouveau-né</t>
  </si>
  <si>
    <t>P104</t>
  </si>
  <si>
    <t>Pathologie médullaire traumatique néonatale</t>
  </si>
  <si>
    <t>P115</t>
  </si>
  <si>
    <t>Coma du nouveau-né</t>
  </si>
  <si>
    <t>P915</t>
  </si>
  <si>
    <t xml:space="preserve">P90 </t>
  </si>
  <si>
    <t>Etat de mal convulsif néonatal, Convulsions du nouveau-né,</t>
  </si>
  <si>
    <t>Codage pathologie neurologique lourde</t>
  </si>
  <si>
    <t>I64</t>
  </si>
  <si>
    <t>Accident vasculaire cérébral, non précisé comme étant hémorragique ou par infarctus</t>
  </si>
  <si>
    <t>I630</t>
  </si>
  <si>
    <t>Infarctus cérébral dû à une thrombose des artères précérébrales</t>
  </si>
  <si>
    <t>I631</t>
  </si>
  <si>
    <t>Infarctus cérébral dû à une embolie des artères précérébrales</t>
  </si>
  <si>
    <t>I632</t>
  </si>
  <si>
    <t>Infarctus cérébral dû à une occlusion ou sténose des artères précérébrales, de mécanisme non précisé</t>
  </si>
  <si>
    <t>I633</t>
  </si>
  <si>
    <t>Infarctus cérébral dû à une thrombose des artères cérébrales</t>
  </si>
  <si>
    <t>I634</t>
  </si>
  <si>
    <t>Infarctus cérébral dû à une embolie des artères cérébrales</t>
  </si>
  <si>
    <t>I635</t>
  </si>
  <si>
    <t>Infarctus cérébral dû à une occlusion ou sténose des artères cérébrales, de mécanisme non précisé</t>
  </si>
  <si>
    <t>Reflux vésico-urétéro-rénal congénital</t>
  </si>
  <si>
    <t>Q628</t>
  </si>
  <si>
    <t>Autres malformations congénitales de l'uretère</t>
  </si>
  <si>
    <t>Q630</t>
  </si>
  <si>
    <t>Rein surnuméraire</t>
  </si>
  <si>
    <t>Q631</t>
  </si>
  <si>
    <t>Rein lobulé, soudé et en fer à cheval</t>
  </si>
  <si>
    <t>Q632</t>
  </si>
  <si>
    <t>Rein ectopique</t>
  </si>
  <si>
    <t>Q633</t>
  </si>
  <si>
    <t>Rein hyperplasique et géant</t>
  </si>
  <si>
    <t>Q638</t>
  </si>
  <si>
    <t>Autres malformations congénitales précisées du rein</t>
  </si>
  <si>
    <t>Q639</t>
  </si>
  <si>
    <t>Malformation congénitale du rein, sans précision</t>
  </si>
  <si>
    <t>Q640</t>
  </si>
  <si>
    <t>Epispadias</t>
  </si>
  <si>
    <t>Q641</t>
  </si>
  <si>
    <t>Exstrophie vésicale</t>
  </si>
  <si>
    <t>Q642</t>
  </si>
  <si>
    <t>Valvules urétrales postérieures congénitales</t>
  </si>
  <si>
    <t>Q643</t>
  </si>
  <si>
    <t>Autres formes d'atrésie et de sténose (congénitales) de l'urètre et du col de la vessie</t>
  </si>
  <si>
    <t>Q644</t>
  </si>
  <si>
    <t>Malformation de l'ouraque</t>
  </si>
  <si>
    <t>Q645</t>
  </si>
  <si>
    <t>Absence congénitale de la vessie et de l'urètre</t>
  </si>
  <si>
    <t>Q646</t>
  </si>
  <si>
    <t>Diverticule congénital de la vessie</t>
  </si>
  <si>
    <t>Q647</t>
  </si>
  <si>
    <t>Autres malformations congénitales de la vessie et de l'urètre</t>
  </si>
  <si>
    <t>Q648</t>
  </si>
  <si>
    <t>Autres malformations congénitales précisées de l'appareil urinaire</t>
  </si>
  <si>
    <t>Q649</t>
  </si>
  <si>
    <t>Malformation congénitale de l'appareil urinaire, sans précision</t>
  </si>
  <si>
    <t>Q650</t>
  </si>
  <si>
    <t>Luxation congénitale de la hanche, unilatérale</t>
  </si>
  <si>
    <t>Q651</t>
  </si>
  <si>
    <t>Luxation congénitale de la hanche, bilatérale</t>
  </si>
  <si>
    <t>Q652</t>
  </si>
  <si>
    <t>Détresse respiratoire du nouveau-né, sans précision</t>
  </si>
  <si>
    <t>Pneumopathie congénitale due à un agent viral</t>
  </si>
  <si>
    <t>Pneumopathie congénitale à Chlamydia</t>
  </si>
  <si>
    <t>Q831</t>
  </si>
  <si>
    <t>Sein surnuméraire</t>
  </si>
  <si>
    <t>Q832</t>
  </si>
  <si>
    <t>Absence de mamelon</t>
  </si>
  <si>
    <t>Q833</t>
  </si>
  <si>
    <t>Mamelon accessoire</t>
  </si>
  <si>
    <t>Q838</t>
  </si>
  <si>
    <t>Autres malformations congénitales du sein</t>
  </si>
  <si>
    <t>Q839</t>
  </si>
  <si>
    <t>Malformation congénitale du sein, sans précision</t>
  </si>
  <si>
    <t>Q840</t>
  </si>
  <si>
    <t>Alopécie congénitale</t>
  </si>
  <si>
    <t>Q841</t>
  </si>
  <si>
    <t xml:space="preserve">Hémorragie de la délivrance </t>
  </si>
  <si>
    <t>Apgar bas</t>
  </si>
  <si>
    <t>Prématurité</t>
  </si>
  <si>
    <t>Difficultés liées aux changements dans le tissu des relations familiales pendant l'enfance</t>
  </si>
  <si>
    <t>Z613</t>
  </si>
  <si>
    <t>Difficultés liées aux événements résultant de la perte de l'estime de soi pendant l'enfance</t>
  </si>
  <si>
    <t>Z614</t>
  </si>
  <si>
    <t>Difficultés liées à de possibles sévices sexuels infligés à un enfant par une personne de son entourage immédiat</t>
  </si>
  <si>
    <t>Z615</t>
  </si>
  <si>
    <t>Difficultés liées à de possibles sévices sexuels infligés à un enfant par une personne étrangère à son entourage immédiat</t>
  </si>
  <si>
    <t>Z616</t>
  </si>
  <si>
    <t>Difficultés liées à de possibles sévices physiques infligés à un enfant</t>
  </si>
  <si>
    <t>Z617</t>
  </si>
  <si>
    <t>Difficultés liées à une expérience personnelle terrifiante</t>
  </si>
  <si>
    <t>Z618</t>
  </si>
  <si>
    <t>Autres difficultés liées à une enfance malheureuse</t>
  </si>
  <si>
    <t>Z619</t>
  </si>
  <si>
    <t>Difficulté liée à une enfance malheureuse, sans précision</t>
  </si>
  <si>
    <t>Z620</t>
  </si>
  <si>
    <t>Difficultés liées à une surveillance inadéquate de la part des parents</t>
  </si>
  <si>
    <t>Z621</t>
  </si>
  <si>
    <t>Difficultés liées à une surprotection parentale</t>
  </si>
  <si>
    <t>Z622</t>
  </si>
  <si>
    <t>Difficultés liées à une éducation dans une institution</t>
  </si>
  <si>
    <t>Z623</t>
  </si>
  <si>
    <t>Difficultés liées à une hostilité envers un enfant transformé en bouc émissaire</t>
  </si>
  <si>
    <t>Z624</t>
  </si>
  <si>
    <t>JMPA006</t>
  </si>
  <si>
    <t>GELD003</t>
  </si>
  <si>
    <t>Intubation trachéale avec instillation de surfactant exogène</t>
  </si>
  <si>
    <t>GELD001</t>
  </si>
  <si>
    <t>Instillation de surfactant exogène chez un nouveau-né en ventilation mécanique</t>
  </si>
  <si>
    <t>actes surfactant</t>
  </si>
  <si>
    <t>il est possible maintenant de coder le surfactant grâce aux actes de la CCAM</t>
  </si>
  <si>
    <t>IMF du nouveau-né non septicémique</t>
  </si>
  <si>
    <t>Infection materno-fœtale à anaérobies</t>
  </si>
  <si>
    <t>P3659</t>
  </si>
  <si>
    <t>Infection materno-fœtale à Streptocoque du groupe B (agalactiae)</t>
  </si>
  <si>
    <t>P3609</t>
  </si>
  <si>
    <t>Infection materno-fœtale à Escherichia coli</t>
  </si>
  <si>
    <t>P3649</t>
  </si>
  <si>
    <t>Infection materno-fœtale à Listeria</t>
  </si>
  <si>
    <t>P3729</t>
  </si>
  <si>
    <t>Hypoplasie du (des) testicule(s) et du scrotum</t>
  </si>
  <si>
    <t>Q552</t>
  </si>
  <si>
    <t>Autres malformations congénitales du (des) testicule(s) et du scrotum</t>
  </si>
  <si>
    <t>Q553</t>
  </si>
  <si>
    <t>Leucomalacie néonatale débutante : hyperéchogenicité persistante sans porencéphalie</t>
  </si>
  <si>
    <t>P912</t>
  </si>
  <si>
    <t>Kystes périventriculaires acquis du nouveau-né</t>
  </si>
  <si>
    <t>P911</t>
  </si>
  <si>
    <t>Terme de la grossesse</t>
  </si>
  <si>
    <t>introduction de l'information "terme de la grossesse" (durée de la gestation) dans le RUM de la mère  en 2008</t>
  </si>
  <si>
    <t>terme de naissance</t>
  </si>
  <si>
    <t>introduction de l'information "terme de la naissance " dans le RUM de l'enfant actuellement en discussion</t>
  </si>
  <si>
    <t>Autres maladies respiratoires chroniques survenant pendant la période périnatale</t>
  </si>
  <si>
    <t>Atélectasie primitive du nouveau-né</t>
  </si>
  <si>
    <t>Atélectasies du nouveau-né, autres et sans précision</t>
  </si>
  <si>
    <t>Crises de cyanose du nouveau-né</t>
  </si>
  <si>
    <t>Apnée (primitive) du sommeil chez le nouveau-né</t>
  </si>
  <si>
    <t>Autres apnées du nouveau-né</t>
  </si>
  <si>
    <t>P285</t>
  </si>
  <si>
    <t>Insuffisance respiratoire du nouveau-né</t>
  </si>
  <si>
    <t>Autres affections respiratoires précisées chez le nouveau-né</t>
  </si>
  <si>
    <t>P289</t>
  </si>
  <si>
    <t>Affection respiratoire du nouveau-né, sans précision</t>
  </si>
  <si>
    <t>Persistance de la circulation foetale</t>
  </si>
  <si>
    <t>Hémorragie pulmonaire massive survenant pendant la période périnatale</t>
  </si>
  <si>
    <t>Autres hémorragies pulmonaires survenant pendant la période périnatale</t>
  </si>
  <si>
    <t>P269</t>
  </si>
  <si>
    <t>Hémorragie pulmonaire non précisée survenant pendant la période périnatale</t>
  </si>
  <si>
    <t>P271</t>
  </si>
  <si>
    <t>Dysplasie broncho-pulmonaire survenant pendant la période périnatale</t>
  </si>
  <si>
    <t>P278</t>
  </si>
  <si>
    <t>Pneumopathie néonatale à autres bactéries : Haemophilus, Klebsielles, mycoplasmes, Strepto non B</t>
  </si>
  <si>
    <t>Pneumopathie néonatale à autres micro-organismes</t>
  </si>
  <si>
    <t>Pneumopathie néonatale à germe non précisé</t>
  </si>
  <si>
    <t>P360 + G002</t>
  </si>
  <si>
    <t>P364 + G008</t>
  </si>
  <si>
    <t>P372 + G01</t>
  </si>
  <si>
    <t>P361 + G002</t>
  </si>
  <si>
    <t>P362 + G003</t>
  </si>
  <si>
    <t>P368  + G008</t>
  </si>
  <si>
    <t>P369 + G009</t>
  </si>
  <si>
    <t>Codage IMF</t>
  </si>
  <si>
    <t>Anaérobies</t>
  </si>
  <si>
    <t>B968</t>
  </si>
  <si>
    <t>E. Coli, entérobactéries</t>
  </si>
  <si>
    <t>B962</t>
  </si>
  <si>
    <t>Gonocoque</t>
  </si>
  <si>
    <t>Haemophilus influenzae</t>
  </si>
  <si>
    <t>B963</t>
  </si>
  <si>
    <t>Klebsiella</t>
  </si>
  <si>
    <t>B961</t>
  </si>
  <si>
    <t>Staphylocoque</t>
  </si>
  <si>
    <t>B958</t>
  </si>
  <si>
    <t>Foetopathie par hépatite virale A,B,C,D,E (soins maternels pour)</t>
  </si>
  <si>
    <t>Foetopathie virale suspectée (soins maternels pour)</t>
  </si>
  <si>
    <t>O352</t>
  </si>
  <si>
    <t>Maladie héréditaire foetale  (soins maternels pour)</t>
  </si>
  <si>
    <t>O350</t>
  </si>
  <si>
    <t>Malformation foetale Malformation du SNC (soins maternels pour)</t>
  </si>
  <si>
    <t>O359</t>
  </si>
  <si>
    <t>Malformation foetale sans précision  (soins maternels pour)</t>
  </si>
  <si>
    <t>O356</t>
  </si>
  <si>
    <t xml:space="preserve">Lésions foetales dues à une irradiation (soins maternels pour) </t>
  </si>
  <si>
    <t xml:space="preserve">Lésions foetales sans précision (soins maternels pour) </t>
  </si>
  <si>
    <t>O280</t>
  </si>
  <si>
    <t>Résultats hématologiques anormaux au cours de l'examen prénatal systématique de la mère</t>
  </si>
  <si>
    <t>O281</t>
  </si>
  <si>
    <t>Résultats biochimiques anormaux au cours de l'examen prénatal systématique de la mère</t>
  </si>
  <si>
    <t>O282</t>
  </si>
  <si>
    <t>Résultats cytologiques anormaux au cours de l'examen prénatal systématique de la mère</t>
  </si>
  <si>
    <t>O283</t>
  </si>
  <si>
    <t>Résultats échographiques anormaux au cours de l'examen prénatal systématique de la mère</t>
  </si>
  <si>
    <t>O284</t>
  </si>
  <si>
    <t>Résultats radiologiques anormaux au cours de l'examen prénatal systématique de la mère</t>
  </si>
  <si>
    <t>O285</t>
  </si>
  <si>
    <t>Le placenta praevia doit être hémorragique et noté uniquement pour le séjour en cours</t>
  </si>
  <si>
    <t>Codage Placenta praevia</t>
  </si>
  <si>
    <t>O441</t>
  </si>
  <si>
    <t>Placenta praevia avec hémorragie</t>
  </si>
  <si>
    <t>P020</t>
  </si>
  <si>
    <t>Foetus et nouveau-né affectés par placenta praevia</t>
  </si>
  <si>
    <t>Résultats chromosomiques et génétiques anormaux au cours de l'examen prénatal systématique de la mère</t>
  </si>
  <si>
    <t>O288</t>
  </si>
  <si>
    <t>Autres résultats anormaux au cours de l'examen prénatal systématique de la mère</t>
  </si>
  <si>
    <t>O289</t>
  </si>
  <si>
    <t>Résultat anormal constaté au cours de l'examen prénatal systématique de la mère, sans précision</t>
  </si>
  <si>
    <t>Autres anomalies précisées des chromosomes sexuels, phénotype masculin</t>
  </si>
  <si>
    <t>Q989</t>
  </si>
  <si>
    <t>Anomalie des chromosomes sexuels, phénotype masculin, sans précision</t>
  </si>
  <si>
    <t>Q990</t>
  </si>
  <si>
    <t>Chimère 46,XX/46,XY</t>
  </si>
  <si>
    <t>Q991</t>
  </si>
  <si>
    <t>Hermaphrodite vrai 46,XX</t>
  </si>
  <si>
    <t>Q992</t>
  </si>
  <si>
    <t>Chromosome X fragile</t>
  </si>
  <si>
    <t>Q998</t>
  </si>
  <si>
    <t>Autres anomalies précisées des chromosomes</t>
  </si>
  <si>
    <t>Q999</t>
  </si>
  <si>
    <t>Anomalie chromosomique, sans précision</t>
  </si>
  <si>
    <t>Codage malformations</t>
  </si>
  <si>
    <t>Dystocie due à d'autres positions et présentations anormales</t>
  </si>
  <si>
    <t>O649</t>
  </si>
  <si>
    <t>Dystocie due à une position et une présentation anormales, sans précision</t>
  </si>
  <si>
    <t>Présentation du siège: 0321, O641, O801, O830, O831, P030 + codes actes
Présentation anormale: O642 à 9</t>
  </si>
  <si>
    <t>actes siège</t>
  </si>
  <si>
    <t>JQGD011</t>
  </si>
  <si>
    <t>Extraction instrumentale sur tête dernière, au cours d'un accouchement par le siège</t>
  </si>
  <si>
    <t>sur 23</t>
  </si>
  <si>
    <t>Sujet avec site autosomique fragile</t>
  </si>
  <si>
    <t>Q958</t>
  </si>
  <si>
    <t>Autres réarrangements équilibrés et marqueurs structurels</t>
  </si>
  <si>
    <t>Q959</t>
  </si>
  <si>
    <t>Réarrangement équilibré et marqueur structurel, sans précision</t>
  </si>
  <si>
    <t>Q960</t>
  </si>
  <si>
    <t>Caryotype 45,X</t>
  </si>
  <si>
    <t>Q961</t>
  </si>
  <si>
    <t>Caryotype 46,X iso (Xq)</t>
  </si>
  <si>
    <t>Q962</t>
  </si>
  <si>
    <t>Caryotype 46,X avec chromosome sexuel anormal, sauf iso (Xq)</t>
  </si>
  <si>
    <t>Q963</t>
  </si>
  <si>
    <t>Mosaïque chromosomique, 45,X/46,XX ou XY</t>
  </si>
  <si>
    <t>Q964</t>
  </si>
  <si>
    <t>Streptocoque B, agalactiae</t>
  </si>
  <si>
    <t>B951</t>
  </si>
  <si>
    <t>Streptocoque non B</t>
  </si>
  <si>
    <t>B954</t>
  </si>
  <si>
    <t>Autres germes gram - ou gram +</t>
  </si>
  <si>
    <t>Germes toujours en diagnostic associé</t>
  </si>
  <si>
    <t>En globules rouges / autres produits sanguins mais pas albumine : plaquettes PFC</t>
  </si>
  <si>
    <t>Absence congénitale du pied et d'un (des) orteil(s)</t>
  </si>
  <si>
    <t>Q724</t>
  </si>
  <si>
    <t>Raccourcissement (congénital) longitudinal du fémur</t>
  </si>
  <si>
    <t>Q725</t>
  </si>
  <si>
    <t>Raccourcissement (congénital) longitudinal du tibia</t>
  </si>
  <si>
    <t>Q726</t>
  </si>
  <si>
    <t>Raccourcissement (congénital) longitudinal du péroné</t>
  </si>
  <si>
    <t>Q727</t>
  </si>
  <si>
    <t>Pied bifide</t>
  </si>
  <si>
    <t>Q728</t>
  </si>
  <si>
    <t>(PAYS INCONNU)</t>
  </si>
  <si>
    <t>ACORES,MADERE (ILES)</t>
  </si>
  <si>
    <t>AFGHANISTAN</t>
  </si>
  <si>
    <t>AFRIQUE DU SUD</t>
  </si>
  <si>
    <t>ALBANIE</t>
  </si>
  <si>
    <t>ALGERIE</t>
  </si>
  <si>
    <t>ALLEMAGNE</t>
  </si>
  <si>
    <t>ANDORRE</t>
  </si>
  <si>
    <t>ANGOLA</t>
  </si>
  <si>
    <t>ANTILLES NEERLANDAISES</t>
  </si>
  <si>
    <t>ARABIE SAOUDIENNE (SAOUDITE)</t>
  </si>
  <si>
    <t>ARGENTINE</t>
  </si>
  <si>
    <t>ARMENIE</t>
  </si>
  <si>
    <t>AUSTRALIE</t>
  </si>
  <si>
    <t>AUTRES POSSESSIONS R-U EN AMERIQUE</t>
  </si>
  <si>
    <t>AUTRICHE</t>
  </si>
  <si>
    <t>AZERBAIDJAN</t>
  </si>
  <si>
    <t>BAHAMA (ILES)</t>
  </si>
  <si>
    <t>BAHREIN (ILES)</t>
  </si>
  <si>
    <t>BANGLADESH</t>
  </si>
  <si>
    <t>BARBADE (ILE)</t>
  </si>
  <si>
    <t>BELGIQUE</t>
  </si>
  <si>
    <t>BELIZE</t>
  </si>
  <si>
    <t>BENIN</t>
  </si>
  <si>
    <t>BIELORUSSIE</t>
  </si>
  <si>
    <t>BIRMANIE</t>
  </si>
  <si>
    <t>BOLIVIE</t>
  </si>
  <si>
    <t>BOSNIE-HERZEGOVINE</t>
  </si>
  <si>
    <t>BOTSWANA</t>
  </si>
  <si>
    <t>BOUTHAN</t>
  </si>
  <si>
    <t>BRESIL</t>
  </si>
  <si>
    <t>BRUNEI</t>
  </si>
  <si>
    <t>BULGARIE</t>
  </si>
  <si>
    <t>BURKINA (EX HAUTE VOLTA)</t>
  </si>
  <si>
    <t>BURUNDI</t>
  </si>
  <si>
    <t>CAMBODGE</t>
  </si>
  <si>
    <t>CAMEROUN</t>
  </si>
  <si>
    <t>CANADA</t>
  </si>
  <si>
    <t>CAP-VERT (ILES)</t>
  </si>
  <si>
    <t>CENTRAFRIQUE (REPUBLIQUE DE)</t>
  </si>
  <si>
    <t>CHILI</t>
  </si>
  <si>
    <t>CHINE (REPUBLIQUE POPULAIRE DE)</t>
  </si>
  <si>
    <t>CHYPRE</t>
  </si>
  <si>
    <t>COLOMBIE</t>
  </si>
  <si>
    <t>COMORES</t>
  </si>
  <si>
    <t>CONGO (REPUBLIQUE POPULAIRE DU)</t>
  </si>
  <si>
    <t>COREE (SANS AUTRES INDICATIONS)</t>
  </si>
  <si>
    <t>COREE DU NORD</t>
  </si>
  <si>
    <t>COREE DU SUD</t>
  </si>
  <si>
    <t>COSTA-RICA</t>
  </si>
  <si>
    <t>COTE-D'IVOIRE</t>
  </si>
  <si>
    <t>CROATIE</t>
  </si>
  <si>
    <t>CUBA</t>
  </si>
  <si>
    <t>DANEMARK</t>
  </si>
  <si>
    <t>DJIBOUTI</t>
  </si>
  <si>
    <t>DOMINIQUE</t>
  </si>
  <si>
    <t>EGYPTE (REPUBLIQUE ARABE D')</t>
  </si>
  <si>
    <t>EMIRATS ARABES UNIS</t>
  </si>
  <si>
    <t>EQUATEUR</t>
  </si>
  <si>
    <t>ERYTHREE</t>
  </si>
  <si>
    <t>ESPAGNE</t>
  </si>
  <si>
    <t>ESTONIE</t>
  </si>
  <si>
    <t>ETATS-UNIS D'AMERIQUE</t>
  </si>
  <si>
    <t>Autres thérapies sans raison médicale</t>
  </si>
  <si>
    <r>
      <t xml:space="preserve"> </t>
    </r>
    <r>
      <rPr>
        <b/>
        <sz val="14"/>
        <color indexed="10"/>
        <rFont val="Wingdings"/>
        <family val="0"/>
      </rPr>
      <t>F</t>
    </r>
  </si>
  <si>
    <t>n'inclue pas les latérocidences du cordon</t>
  </si>
  <si>
    <t>O342 , O757</t>
  </si>
  <si>
    <t>Codage utérus cicatriciel</t>
  </si>
  <si>
    <t>O342</t>
  </si>
  <si>
    <t>Soins maternels pour cicatrice utérine due à une intervention chirurgicale antérieure</t>
  </si>
  <si>
    <t>O757</t>
  </si>
  <si>
    <t>Accouchement par voie vaginale après une césarienne</t>
  </si>
  <si>
    <t>JQGD010</t>
  </si>
  <si>
    <t>Accouchement céphalique unique par voie naturelle, chez une primipare</t>
  </si>
  <si>
    <t>JQGD012</t>
  </si>
  <si>
    <t>Accouchement céphalique unique par voie naturelle, chez une multipare</t>
  </si>
  <si>
    <t>JQGD004</t>
  </si>
  <si>
    <t>Accouchement unique par le siège par voie naturelle, chez une primipare</t>
  </si>
  <si>
    <t>JQGD001</t>
  </si>
  <si>
    <t>Accouchement unique par le siège par voie naturelle, chez une multipare</t>
  </si>
  <si>
    <t>JQGD003</t>
  </si>
  <si>
    <t>Accouchement unique par le siège par voie naturelle avec petite extraction, chez une primipare</t>
  </si>
  <si>
    <t>JQGD008</t>
  </si>
  <si>
    <t>Accouchement unique par le siège par voie naturelle avec petite extraction, chez une multipare</t>
  </si>
  <si>
    <t>JQGD013</t>
  </si>
  <si>
    <t>Accouchement unique par le siège par voie naturelle avec grande extraction, chez une primipare</t>
  </si>
  <si>
    <t>JQGD005</t>
  </si>
  <si>
    <t>Accouchement unique par le siège par voie naturelle avec grande extraction, chez une multipare</t>
  </si>
  <si>
    <t>JQGD002</t>
  </si>
  <si>
    <t>Accouchement multiple par voie naturelle, chez une primipare</t>
  </si>
  <si>
    <t>JQGD007</t>
  </si>
  <si>
    <t>Accouchement multiple par voie naturelle, chez une multipare</t>
  </si>
  <si>
    <t>JQGA003</t>
  </si>
  <si>
    <t>Accouchement par césarienne au cours du travail, par laparotomie</t>
  </si>
  <si>
    <t>JQGA002</t>
  </si>
  <si>
    <t>Accouchement par césarienne programmée, par laparotomie</t>
  </si>
  <si>
    <t>JQGA004</t>
  </si>
  <si>
    <t>Accouchement par césarienne en urgence, en dehors du travail, par laparotomie</t>
  </si>
  <si>
    <t>JQGA005</t>
  </si>
  <si>
    <t>Accouchement par césarienne, par abord vaginal</t>
  </si>
  <si>
    <t>voir codage diagnostics et actes</t>
  </si>
  <si>
    <t>actes accouchement</t>
  </si>
  <si>
    <t>Z385</t>
  </si>
  <si>
    <t>Jumeaux, lieu de naissance non précisé</t>
  </si>
  <si>
    <t>Z386</t>
  </si>
  <si>
    <t>Autres naissances multiples, enfants nés à l'hôpital</t>
  </si>
  <si>
    <t>Z387</t>
  </si>
  <si>
    <t>Autres naissances multiples, enfants nés hors d'un hôpital</t>
  </si>
  <si>
    <t>Z388</t>
  </si>
  <si>
    <t>Autres naissances multiples, lieu de naissance non précisé</t>
  </si>
  <si>
    <t>Accouchement unique et spontané sans précision</t>
  </si>
  <si>
    <t>O810</t>
  </si>
  <si>
    <t>Accouchement unique par forceps partie basse</t>
  </si>
  <si>
    <t>O811</t>
  </si>
  <si>
    <t>Accouchement unique par forceps partie  moyenne</t>
  </si>
  <si>
    <t>O812</t>
  </si>
  <si>
    <t>Accouchement unique par forceps partie moyenne+rotation</t>
  </si>
  <si>
    <t>O813</t>
  </si>
  <si>
    <t>Accouchement unique par forceps sans précision</t>
  </si>
  <si>
    <t>O814</t>
  </si>
  <si>
    <t>Accouchement unique par ventouse</t>
  </si>
  <si>
    <t>O815</t>
  </si>
  <si>
    <t>Accouchement unique associant  forceps et ventouse</t>
  </si>
  <si>
    <t>O820</t>
  </si>
  <si>
    <t>Accouchement unique par césarienne programmée</t>
  </si>
  <si>
    <t>O821</t>
  </si>
  <si>
    <t>Accouchement unique par césarienne d’urgence</t>
  </si>
  <si>
    <t>O822</t>
  </si>
  <si>
    <t>Accouchement unique par césarienne avec hystérectomie</t>
  </si>
  <si>
    <t>O829</t>
  </si>
  <si>
    <t>Accouchement unique par césarienne sans précision</t>
  </si>
  <si>
    <t>O830</t>
  </si>
  <si>
    <t xml:space="preserve">Accouchement sur enfant unique avec manoeuvre de grande extraction de siège (non engagé) </t>
  </si>
  <si>
    <t>O831</t>
  </si>
  <si>
    <t>Accouchements par le siège avec manoeuvres(Bracht, Mauriceau ou Lovset)</t>
  </si>
  <si>
    <t>O832</t>
  </si>
  <si>
    <t xml:space="preserve">Accouchements sur enfant unique avec manoeuvres de version par manoeuvre interne avec grande extraction, </t>
  </si>
  <si>
    <t>O833</t>
  </si>
  <si>
    <t>Accouchement d'un foetus viable après grossesse abdominale</t>
  </si>
  <si>
    <t>O834</t>
  </si>
  <si>
    <t>Accouchements avec manoeuvres de cléidotomie, crâniotomie, et embryotomie</t>
  </si>
  <si>
    <t>O839</t>
  </si>
  <si>
    <t>Accouchement unique avec assistance, sans précision</t>
  </si>
  <si>
    <t>O840</t>
  </si>
  <si>
    <t>Accouchements multiples tous spontanés</t>
  </si>
  <si>
    <t>O841</t>
  </si>
  <si>
    <t>Accouchements multiples tous avec forceps ou ventouse</t>
  </si>
  <si>
    <t>O842</t>
  </si>
  <si>
    <t>Accouchements multiples tous par césarienne</t>
  </si>
  <si>
    <t>O848</t>
  </si>
  <si>
    <t>Accouchement par césarienne sur 2è jumeau ou autre association pour accouchement multiple</t>
  </si>
  <si>
    <t>O849</t>
  </si>
  <si>
    <t>Accouchements multiples sans précision</t>
  </si>
  <si>
    <t>O351</t>
  </si>
  <si>
    <t>Anomalie chromosomique foetale  (soins maternels pour)</t>
  </si>
  <si>
    <t>O354</t>
  </si>
  <si>
    <t>Foetopathie alcoolique (soins maternels pour)</t>
  </si>
  <si>
    <t>O355</t>
  </si>
  <si>
    <t>Foetopathie due à un traitement médical</t>
  </si>
  <si>
    <t>O353</t>
  </si>
  <si>
    <r>
      <t xml:space="preserve">L'hospitalisation du nouveau-né au sein du même établissement est indiquée sur le RSA par le passage dans une unité médicale (UM 04, UM05, UM06)
La durée totale du séjour est une donnée calculée sur le RSA
</t>
    </r>
    <r>
      <rPr>
        <sz val="8"/>
        <color indexed="10"/>
        <rFont val="Comic Sans MS"/>
        <family val="4"/>
      </rPr>
      <t>Le DIM doit avoir indexé son fichier d'unité médicales avec les autorisations d'UM 04, 05, 06.</t>
    </r>
  </si>
  <si>
    <t>Avortement médical incomplet, compliqué d'une infection de l'appareil génital et des organes pelviens</t>
  </si>
  <si>
    <t>O041</t>
  </si>
  <si>
    <t>Avortement médical incomplet, compliqué d'une hémorragie retardée ou sévère</t>
  </si>
  <si>
    <t>O042</t>
  </si>
  <si>
    <t>Avortement médical incomplet, compliqué d'une embolie</t>
  </si>
  <si>
    <t>O043</t>
  </si>
  <si>
    <t>Avortement médical incomplet, avec complications autres et non précisées</t>
  </si>
  <si>
    <t>O044</t>
  </si>
  <si>
    <t>Avortement médical incomplet, sans complication</t>
  </si>
  <si>
    <t>O045</t>
  </si>
  <si>
    <t>Avortement médical complet ou sans précision, compliqué d'une infection de l'appareil génital et des organes pelviens</t>
  </si>
  <si>
    <t>O046</t>
  </si>
  <si>
    <t>Avortement médical complet ou sans précision, compliqué d'une hémorragie retardée ou sévère</t>
  </si>
  <si>
    <t>O047</t>
  </si>
  <si>
    <t>Avortement médical complet ou sans précision, compliqué d'une embolie</t>
  </si>
  <si>
    <t>O048</t>
  </si>
  <si>
    <t>YOUGOSLAVIE (SERBIE ET MONTENEGRO)</t>
  </si>
  <si>
    <t>ZAIRE, CONGO (REPUBLIQUE DEMOCRATIQUE DU)</t>
  </si>
  <si>
    <t>ZAMBIE</t>
  </si>
  <si>
    <t>ZIMBABWE (EX RHODESIE)</t>
  </si>
  <si>
    <t xml:space="preserve">Domiciliation </t>
  </si>
  <si>
    <t>CODE PAYS</t>
  </si>
  <si>
    <t>Age maternel</t>
  </si>
  <si>
    <t>RUM</t>
  </si>
  <si>
    <t>Malformation congénitale de la rétine</t>
  </si>
  <si>
    <t>Q142</t>
  </si>
  <si>
    <t>Malformation congénitale de la papille optique</t>
  </si>
  <si>
    <t>Q143</t>
  </si>
  <si>
    <t>Malformation congénitale de la choroïde</t>
  </si>
  <si>
    <t>Q148</t>
  </si>
  <si>
    <t>Autres malformations congénitales de la chambre postérieure de l'oeil</t>
  </si>
  <si>
    <t>Q149</t>
  </si>
  <si>
    <t>Fente bilatérale du palais, sans précision</t>
  </si>
  <si>
    <t>Q359</t>
  </si>
  <si>
    <t>Fente (unilatérale) du palais, sans précision</t>
  </si>
  <si>
    <t>Q360</t>
  </si>
  <si>
    <t>Fente labiale bilatérale</t>
  </si>
  <si>
    <t>Q361</t>
  </si>
  <si>
    <t>Fente labiale médiane</t>
  </si>
  <si>
    <t>Q369</t>
  </si>
  <si>
    <t>Fente labiale (unilatérale)</t>
  </si>
  <si>
    <t>Q370</t>
  </si>
  <si>
    <t>Fente labiale avec fente de la voûte du palais, bilatérale</t>
  </si>
  <si>
    <t>Q371</t>
  </si>
  <si>
    <t>Fente labiale avec fente de la voûte du palais, (unilatérale)</t>
  </si>
  <si>
    <t>Q372</t>
  </si>
  <si>
    <t>Fente labiale avec fente du voile du palais, bilatérale</t>
  </si>
  <si>
    <t>Q373</t>
  </si>
  <si>
    <t>Fistule (congénitale) entre la veine porte et l'artère hépatique</t>
  </si>
  <si>
    <t>Q268</t>
  </si>
  <si>
    <t>Autres malformations congénitales des grandes veines</t>
  </si>
  <si>
    <t>Q269</t>
  </si>
  <si>
    <t>Malformation congénitale d'une grande veine, sans précision</t>
  </si>
  <si>
    <t>Q270</t>
  </si>
  <si>
    <t>Absence congénitale et hypoplasie de l'artère ombilicale</t>
  </si>
  <si>
    <t>Q271</t>
  </si>
  <si>
    <t>Sténose congénitale de l'artère rénale</t>
  </si>
  <si>
    <t>Q272</t>
  </si>
  <si>
    <t>Autres malformations congénitales de l'artère rénale</t>
  </si>
  <si>
    <t>Q273</t>
  </si>
  <si>
    <t>Malformation artérioveineuse périphérique</t>
  </si>
  <si>
    <t>Q274</t>
  </si>
  <si>
    <t>Phlébectasie congénitale</t>
  </si>
  <si>
    <t>Q278</t>
  </si>
  <si>
    <t>Autres malformations congénitales précisées de l'appareil circulatoire périphérique</t>
  </si>
  <si>
    <t>Q279</t>
  </si>
  <si>
    <t>Malformation congénitale de l'appareil circulatoire périphérique, sans précision</t>
  </si>
  <si>
    <t>Q280</t>
  </si>
  <si>
    <t>Malformation artérioveineuse de vaisseaux précérébraux</t>
  </si>
  <si>
    <t>Q281</t>
  </si>
  <si>
    <t>Autres malformations des vaisseaux précérébraux</t>
  </si>
  <si>
    <t>Q282</t>
  </si>
  <si>
    <t>Malformation artérioveineuse des vaisseaux cérébraux</t>
  </si>
  <si>
    <t>Q283</t>
  </si>
  <si>
    <t>Autres malformations des vaisseaux cérébraux</t>
  </si>
  <si>
    <t>Q288</t>
  </si>
  <si>
    <t>voir codage ci contre</t>
  </si>
  <si>
    <t>&lt;10ème percentile : O365
Ne pas utiliser le code Z364 qui définit un dépistage négatif</t>
  </si>
  <si>
    <t>Codage RCIU</t>
  </si>
  <si>
    <t>O365</t>
  </si>
  <si>
    <t>FEJF008</t>
  </si>
  <si>
    <t>Saignée thérapeutique avec transfusion de concentré de globules rouges, chez le nouveau-né</t>
  </si>
  <si>
    <t>FELF005</t>
  </si>
  <si>
    <t>Exsanguinotransfusion d'épuration ou de substitution, chez le nouveau-né</t>
  </si>
  <si>
    <t>FELF007</t>
  </si>
  <si>
    <t>Transfusion de concentré de globules rouges de moins de 40ml/kg, chez le nouveau-né</t>
  </si>
  <si>
    <t>FELF002</t>
  </si>
  <si>
    <t>Transfusion de produit sanguin labile non érythrocytaire, chez le nouveau-né</t>
  </si>
  <si>
    <t>Actes transfusion nné</t>
  </si>
  <si>
    <t>Aide au calcul du score CRIB</t>
  </si>
  <si>
    <t>ENTRER</t>
  </si>
  <si>
    <t>PaO2 en kPa</t>
  </si>
  <si>
    <t xml:space="preserve">kPa </t>
  </si>
  <si>
    <t>mm Hg</t>
  </si>
  <si>
    <t>PaO2 en mm Hg</t>
  </si>
  <si>
    <t>Poids de naissance en grammes</t>
  </si>
  <si>
    <t>g</t>
  </si>
  <si>
    <t>Age gestationnel en semaines</t>
  </si>
  <si>
    <t>SA</t>
  </si>
  <si>
    <t>mMole/L</t>
  </si>
  <si>
    <t>Troubles mentaux et du comportement liés à l'utilisation d'opiacés : utilisation nocive pour la santé</t>
  </si>
  <si>
    <t>F112</t>
  </si>
  <si>
    <t>Troubles mentaux et du comportement liés à l'utilisation d'opiacés : syndrome de dépendance</t>
  </si>
  <si>
    <t>F113</t>
  </si>
  <si>
    <t>Troubles mentaux et du comportement liés à l'utilisation d'opiacés : syndrome de sevrage</t>
  </si>
  <si>
    <t>F114</t>
  </si>
  <si>
    <t>Troubles mentaux et du comportement liés à l'utilisation d'opiacés : syndrome de sevrage avec delirium</t>
  </si>
  <si>
    <t>F115</t>
  </si>
  <si>
    <t>Troubles mentaux et du comportement liés à l'utilisation d'opiacés : trouble psychotique</t>
  </si>
  <si>
    <t>F116</t>
  </si>
  <si>
    <t>Troubles mentaux et du comportement liés à l'utilisation d'opiacés : syndrome amnésique</t>
  </si>
  <si>
    <t>F117</t>
  </si>
  <si>
    <t>Troubles mentaux et du comportement liés à l'utilisation d'opiacés : trouble résiduel ou psychotique de survenue tardive</t>
  </si>
  <si>
    <t>F118</t>
  </si>
  <si>
    <t>JQED001 Version du fœtus par manœuvres obstétricales internes</t>
  </si>
  <si>
    <t>JQED002 Réduction d'une dystocie sévère des épaules</t>
  </si>
  <si>
    <t>JQGD009 Extraction instrumentale au détroit moyen sur présentation céphalique</t>
  </si>
  <si>
    <t>JQGD006 Extraction instrumentale au détroit inférieur sur présentation céphalique</t>
  </si>
  <si>
    <t>JQGD011 Extraction instrumentale sur tête dernière, au cours d'un accouchement par le siège</t>
  </si>
  <si>
    <t>JPGD001 Extraction manuelle du placenta complet</t>
  </si>
  <si>
    <t>à coder dans les situations suivantes</t>
  </si>
  <si>
    <t>Mutation ou transfert maternel post partum  en psychiatrie</t>
  </si>
  <si>
    <t>Anesthésie générale</t>
  </si>
  <si>
    <t>ZZLP025</t>
  </si>
  <si>
    <t>Anesthésie générale ou locorégionale complémentaire niveau 1</t>
  </si>
  <si>
    <t>AFLB010</t>
  </si>
  <si>
    <t>Anesthésie rachidienne au cours d'un accouchement par voie basse</t>
  </si>
  <si>
    <t>Anesthesie complémentaire</t>
  </si>
  <si>
    <t>actes anesthésie</t>
  </si>
  <si>
    <t>Z914, Z915, Z733</t>
  </si>
  <si>
    <t>FIO2 minimale appropriée dans les 12 premières h</t>
  </si>
  <si>
    <t>FIO2 (de 0.21 à 1.0)</t>
  </si>
  <si>
    <t>FIO2 appropriée</t>
  </si>
  <si>
    <t>à la naissance</t>
  </si>
  <si>
    <t>à 1 heure</t>
  </si>
  <si>
    <t>à 2 heures</t>
  </si>
  <si>
    <t>à 3 heures</t>
  </si>
  <si>
    <t>à 4 heures</t>
  </si>
  <si>
    <t>à 5 heures</t>
  </si>
  <si>
    <t>à 6 heures</t>
  </si>
  <si>
    <t>à 7 heures</t>
  </si>
  <si>
    <t>à 8 heures</t>
  </si>
  <si>
    <t>à 9 heures</t>
  </si>
  <si>
    <t>à 10 heures</t>
  </si>
  <si>
    <t>à 11 heures</t>
  </si>
  <si>
    <t>à 12 heures</t>
  </si>
  <si>
    <t>grille complete?</t>
  </si>
  <si>
    <t>risque de mortalité</t>
  </si>
  <si>
    <t>risque d'anomalie cérébrale majeure chez les survivants</t>
  </si>
  <si>
    <t>Complications pulmonaires de l'anesthésie au cours de la puerpéralité</t>
  </si>
  <si>
    <t>O896</t>
  </si>
  <si>
    <t>Echec ou difficulté d'intubation au cours de la puerpéralité</t>
  </si>
  <si>
    <t>O894</t>
  </si>
  <si>
    <t>Céphalée provoquée par une rachianesthésie et une anesthésie épidurale au cours de la puerpéralité</t>
  </si>
  <si>
    <t>O895</t>
  </si>
  <si>
    <t>Autres complications d'une rachianesthésie et d'une anesthésie épidurale au cours de la puerpéralité</t>
  </si>
  <si>
    <t>O745</t>
  </si>
  <si>
    <t>Céphalée provoquée par une rachianesthésie et une anesthésie épidurale au cours du travail et de l'accouchement</t>
  </si>
  <si>
    <t>O746</t>
  </si>
  <si>
    <t>Troubles mentaux et du comportement liés à l'utilisation de tabac : syndrome amnésique</t>
  </si>
  <si>
    <t>F177</t>
  </si>
  <si>
    <t>Troubles mentaux et du comportement liés à l'utilisation de tabac : trouble résiduel ou psychotique de survenue tardive</t>
  </si>
  <si>
    <t>F178</t>
  </si>
  <si>
    <t>Autres troubles mentaux et du comportement liés à l'utilisation de tabac</t>
  </si>
  <si>
    <t>F179</t>
  </si>
  <si>
    <t>Troubles mentaux et du comportement liés à l'utilisation de tabac, sans précision</t>
  </si>
  <si>
    <t>P042</t>
  </si>
  <si>
    <t>Foetus et nouveau-né affectés par le tabagisme de la mère</t>
  </si>
  <si>
    <t>Z508</t>
  </si>
  <si>
    <t>Soins impliquant d'autres moyens de rééducation</t>
  </si>
  <si>
    <t>Z716</t>
  </si>
  <si>
    <t>Conseil pour tabagisme</t>
  </si>
  <si>
    <t>Z720</t>
  </si>
  <si>
    <t>Difficultés liées à l'usage du tabac (sans abus)</t>
  </si>
  <si>
    <t>Z310</t>
  </si>
  <si>
    <t>Tuboplastie ou vasoplastie après stérilisation</t>
  </si>
  <si>
    <t>Z311</t>
  </si>
  <si>
    <t>Insémination artificielle</t>
  </si>
  <si>
    <t>Z312</t>
  </si>
  <si>
    <t>Fécondation in vitro</t>
  </si>
  <si>
    <t>Z313</t>
  </si>
  <si>
    <t>Autres méthodes de fécondation assistée</t>
  </si>
  <si>
    <t>Z314</t>
  </si>
  <si>
    <t>Recherches et tests en vue d'une procréation</t>
  </si>
  <si>
    <t>Z315</t>
  </si>
  <si>
    <t>Conseil génétique</t>
  </si>
  <si>
    <t>Z316</t>
  </si>
  <si>
    <t>Conseils et avis généraux en matière de procréation</t>
  </si>
  <si>
    <t>Z318</t>
  </si>
  <si>
    <t>Autres mesures procréatives</t>
  </si>
  <si>
    <t>Z319</t>
  </si>
  <si>
    <t>Codage accouchement</t>
  </si>
  <si>
    <t>Mesure procréative, sans précision</t>
  </si>
  <si>
    <t>codage PMA</t>
  </si>
  <si>
    <t>Atrésie du canal déférent</t>
  </si>
  <si>
    <t>Q554</t>
  </si>
  <si>
    <t>Autres malformations congénitales du canal déférent, de l'épididyme, des vésicules séminales et de la prostate</t>
  </si>
  <si>
    <t>Q555</t>
  </si>
  <si>
    <t>Absence et aplasie congénitales du pénis</t>
  </si>
  <si>
    <t>Q556</t>
  </si>
  <si>
    <t>Autres malformations congénitales du pénis</t>
  </si>
  <si>
    <t>Q558</t>
  </si>
  <si>
    <t>Autres malformations congénitales précisées des organes génitaux de l'homme</t>
  </si>
  <si>
    <t>Q559</t>
  </si>
  <si>
    <t>Malformation congénitale des organes génitaux de l'homme, sans précision</t>
  </si>
  <si>
    <t>Q560</t>
  </si>
  <si>
    <t>Troubles mentaux et du comportement liés à l'utilisation d'autres stimulants, y compris la caféine : trouble résiduel ou psychotique de survenue tardive</t>
  </si>
  <si>
    <t>F158</t>
  </si>
  <si>
    <t>Autres troubles mentaux et du comportement liés à l'utilisation d'autres stimulants, y compris la caféine</t>
  </si>
  <si>
    <t>F159</t>
  </si>
  <si>
    <t>Troubles mentaux et du comportement liés à l'utilisation d'autres stimulants, y compris la caféine : sans précision</t>
  </si>
  <si>
    <t>F160</t>
  </si>
  <si>
    <t>Troubles mentaux et du comportement liés à l'utilisation d'hallucinogènes : intoxication aiguë</t>
  </si>
  <si>
    <t>F161</t>
  </si>
  <si>
    <t>Troubles mentaux et du comportement liés à l'utilisation d'hallucinogènes : utilisation nocive pour la santé</t>
  </si>
  <si>
    <t>F162</t>
  </si>
  <si>
    <t>Troubles mentaux et du comportement liés à l'utilisation d'hallucinogènes : syndrome de dépendance</t>
  </si>
  <si>
    <t>F163</t>
  </si>
  <si>
    <t>Troubles mentaux et du comportement liés à l'utilisation d'hallucinogènes : syndrome de sevrage</t>
  </si>
  <si>
    <t>F164</t>
  </si>
  <si>
    <t>Troubles mentaux et du comportement liés à l'utilisation d'hallucinogènes : syndrome de sevrage avec delirium</t>
  </si>
  <si>
    <t>F165</t>
  </si>
  <si>
    <t>Troubles mentaux et du comportement liés à l'utilisation d'hallucinogènes : trouble psychotique</t>
  </si>
  <si>
    <t>F166</t>
  </si>
  <si>
    <t>Troubles mentaux et du comportement liés à l'utilisation d'hallucinogènes : syndrome amnésique</t>
  </si>
  <si>
    <t>F167</t>
  </si>
  <si>
    <t>Troubles mentaux et du comportement liés à l'utilisation d'hallucinogènes : trouble résiduel ou psychotique de survenue tardive</t>
  </si>
  <si>
    <t>F168</t>
  </si>
  <si>
    <t>Autres troubles mentaux et du comportement liés à l'utilisation d'hallucinogènes</t>
  </si>
  <si>
    <t>F169</t>
  </si>
  <si>
    <t>Troubles mentaux et du comportement liés à l'utilisation d'hallucinogènes, sans précision</t>
  </si>
  <si>
    <t>CODAGE AUTRES ADDICTIONS</t>
  </si>
  <si>
    <t>F190</t>
  </si>
  <si>
    <t>Troubles mentaux et du comportement liés à l'utilisation de drogues multiples et troubles liés à l'utilisation d'autres substances psycho-actives : intoxication aiguë</t>
  </si>
  <si>
    <t>F191</t>
  </si>
  <si>
    <t>Troubles mentaux et du comportement liés à l'utilisation de drogues multiples et troubles liés à l'utilisation d'autres substances psycho-actives : utilisation nocive pour la santé</t>
  </si>
  <si>
    <t>F192</t>
  </si>
  <si>
    <t>Troubles mentaux et du comportement liés à l'utilisation de drogues multiples et troubles liés à l'utilisation d'autres substances psycho-actives : syndrome de dépendance</t>
  </si>
  <si>
    <t>F193</t>
  </si>
  <si>
    <t>Troubles mentaux et du comportement liés à l'utilisation de drogues multiples et troubles liés à l'utilisation d'autres substances psycho-actives : syndrome de sevrage</t>
  </si>
  <si>
    <t>F194</t>
  </si>
  <si>
    <t>Troubles mentaux et du comportement liés à l'utilisation de drogues multiples et troubles liés à l'utilisation d'autres substances psycho-actives : syndrome de sevrage avec delirium</t>
  </si>
  <si>
    <t>F195</t>
  </si>
  <si>
    <t>Sommaire</t>
  </si>
  <si>
    <t>ATCD et facteurs de risque</t>
  </si>
  <si>
    <t>Indicateurs nouveau-né</t>
  </si>
  <si>
    <t>Autres malformations congénitales du nez</t>
  </si>
  <si>
    <t>Q309</t>
  </si>
  <si>
    <t>Malformation congénitale du nez, sans précision</t>
  </si>
  <si>
    <t>Q310</t>
  </si>
  <si>
    <t>Ptérygion du larynx</t>
  </si>
  <si>
    <t>Q311</t>
  </si>
  <si>
    <t>Sténose sous-glottique congénitale</t>
  </si>
  <si>
    <t>Q312</t>
  </si>
  <si>
    <t>Hypoplasie du larynx</t>
  </si>
  <si>
    <t>Q313</t>
  </si>
  <si>
    <t>Laryngocèle</t>
  </si>
  <si>
    <t>Q314</t>
  </si>
  <si>
    <t>Stridor (laryngé) congénital</t>
  </si>
  <si>
    <t>Q318</t>
  </si>
  <si>
    <t>Autres malformations congénitales du larynx</t>
  </si>
  <si>
    <t>Q319</t>
  </si>
  <si>
    <t>Malformation congénitale du larynx, sans précision</t>
  </si>
  <si>
    <t>Q320</t>
  </si>
  <si>
    <t>Trachéomalacie congénitale</t>
  </si>
  <si>
    <t>Q321</t>
  </si>
  <si>
    <t>Autres malformations congénitales de la trachée</t>
  </si>
  <si>
    <t>Q322</t>
  </si>
  <si>
    <t>Bronchomalacie congénitale</t>
  </si>
  <si>
    <t>Q323</t>
  </si>
  <si>
    <t>Sténose bronchique congénitale</t>
  </si>
  <si>
    <t>Q324</t>
  </si>
  <si>
    <t>Autres malformations congénitales des bronches</t>
  </si>
  <si>
    <t>Q330</t>
  </si>
  <si>
    <t>Poumon kystique congénital</t>
  </si>
  <si>
    <t>Q331</t>
  </si>
  <si>
    <t>Lobe pulmonaire surnuméraire</t>
  </si>
  <si>
    <t>Q332</t>
  </si>
  <si>
    <t>Séquestration pulmonaire</t>
  </si>
  <si>
    <t>Q333</t>
  </si>
  <si>
    <t>Agénésie du poumon</t>
  </si>
  <si>
    <t>Q334</t>
  </si>
  <si>
    <t>Bronchectasie congénitale</t>
  </si>
  <si>
    <t>Q335</t>
  </si>
  <si>
    <t>Tissu ectopique intrapulmonaire</t>
  </si>
  <si>
    <t>Q336</t>
  </si>
  <si>
    <t>Hypoplasie et dysplasie du poumon</t>
  </si>
  <si>
    <t>Q338</t>
  </si>
  <si>
    <t>Q410</t>
  </si>
  <si>
    <t>Absence, atrésie et sténose congénitales du duodénum</t>
  </si>
  <si>
    <t>Q411</t>
  </si>
  <si>
    <t>Absence, atrésie et sténose congénitales du jéjunum</t>
  </si>
  <si>
    <t>Q412</t>
  </si>
  <si>
    <t>Absence, atrésie et sténose congénitales de l'iléon</t>
  </si>
  <si>
    <t>Q418</t>
  </si>
  <si>
    <t>Absence, atrésie et sténose congénitales d'autres localisations précisées de l'intestin grêle</t>
  </si>
  <si>
    <t>Q419</t>
  </si>
  <si>
    <t>Absence, atrésie et sténose congénitales de l'intestin grêle, sans précision de localisation</t>
  </si>
  <si>
    <t>Q420</t>
  </si>
  <si>
    <t>Absence, atrésie et sténose congénitales du rectum, avec fistule</t>
  </si>
  <si>
    <t>Q421</t>
  </si>
  <si>
    <t>Absence, atrésie et sténose congénitales du rectum, (sans fistule)</t>
  </si>
  <si>
    <t>Q422</t>
  </si>
  <si>
    <t>Absence, atrésie et sténose congénitales de l'anus, avec fistule</t>
  </si>
  <si>
    <t>Q423</t>
  </si>
  <si>
    <t>Absence, atrésie et sténose congénitales de l'anus, (sans fistule)</t>
  </si>
  <si>
    <t>Q428</t>
  </si>
  <si>
    <t>F170</t>
  </si>
  <si>
    <t>Troubles mentaux et du comportement liés à l'utilisation de tabac : intoxication aiguë</t>
  </si>
  <si>
    <t>F171</t>
  </si>
  <si>
    <t>Troubles mentaux et du comportement liés à l'utilisation de tabac : utilisation nocive pour la santé</t>
  </si>
  <si>
    <t>Echec ou difficulté d'intubation au cours du travail et de l'accouchement</t>
  </si>
  <si>
    <t>O890</t>
  </si>
  <si>
    <t>Accouchement prématuré survenant après MAP</t>
  </si>
  <si>
    <t>Menace d'accouchement prématuré avec accouchement à terme</t>
  </si>
  <si>
    <t>Problème d'Alcool</t>
  </si>
  <si>
    <t>Autres addictions</t>
  </si>
  <si>
    <t xml:space="preserve">Tabagisme pendant la grossesse                </t>
  </si>
  <si>
    <t>cannabis, …</t>
  </si>
  <si>
    <t>ATCD de stérilité</t>
  </si>
  <si>
    <t>Z350</t>
  </si>
  <si>
    <t>surveillance d'une grossesse avec ATCD de stérilité (à réserver pour grossesse issue d'une PMA)</t>
  </si>
  <si>
    <t>Interruption médicale de grossesse &lt;22 SA</t>
  </si>
  <si>
    <t xml:space="preserve">Interruption médicale de grossesse ≥ 22 SA </t>
  </si>
  <si>
    <t xml:space="preserve">Mort fœtale in utero ≥ 22 SA </t>
  </si>
  <si>
    <t>Menace d'accouchement prématuré (avec hospitalisation sans accouchement au cours du séjour)</t>
  </si>
  <si>
    <t>O600</t>
  </si>
  <si>
    <t xml:space="preserve">Travail prématuré sans accouchement </t>
  </si>
  <si>
    <t>Réovirus, cause de maladies classées dans d'autres chapitres</t>
  </si>
  <si>
    <t>B976</t>
  </si>
  <si>
    <t>Parvovirus, cause de maladies classées dans d'autres chapitres</t>
  </si>
  <si>
    <t>B977</t>
  </si>
  <si>
    <t>Papillovirus, cause de maladies classées dans d'autres chapitres</t>
  </si>
  <si>
    <t>B978</t>
  </si>
  <si>
    <t>Malformation congénitale de la chambre postérieure de l'oeil, sans précision</t>
  </si>
  <si>
    <t>Q150</t>
  </si>
  <si>
    <t>Glaucome congénital</t>
  </si>
  <si>
    <t>Q158</t>
  </si>
  <si>
    <t>Autres malformations congénitales précisées de l'oeil</t>
  </si>
  <si>
    <t>Q159</t>
  </si>
  <si>
    <t>Malformation congénitale de l'oeil, sans précision</t>
  </si>
  <si>
    <t>Q160</t>
  </si>
  <si>
    <t>Absence congénitale du pavillon de l'oreille</t>
  </si>
  <si>
    <t>Q161</t>
  </si>
  <si>
    <t>Absence, atrésie et rétrécissement congénitaux du conduit auditif (externe)</t>
  </si>
  <si>
    <t>Q162</t>
  </si>
  <si>
    <t>Absence (congénitale) de trompe d'Eustache</t>
  </si>
  <si>
    <t>Q163</t>
  </si>
  <si>
    <t>Malformation congénitale des osselets</t>
  </si>
  <si>
    <t>Q164</t>
  </si>
  <si>
    <t>Autres malformations congénitales de l'oreille moyenne</t>
  </si>
  <si>
    <t>Q165</t>
  </si>
  <si>
    <t>Malformation congénitale de l'oreille interne</t>
  </si>
  <si>
    <t>Q169</t>
  </si>
  <si>
    <t>Malformation congénitale de l'oreille (avec atteinte de l'audition), sans précision</t>
  </si>
  <si>
    <t>Q170</t>
  </si>
  <si>
    <t>Pavillon surnuméraire</t>
  </si>
  <si>
    <t>Q171</t>
  </si>
  <si>
    <t>Macrotie</t>
  </si>
  <si>
    <t>Q172</t>
  </si>
  <si>
    <t>Microtie</t>
  </si>
  <si>
    <t>Q173</t>
  </si>
  <si>
    <t>Autres déformations de l'oreille</t>
  </si>
  <si>
    <t>Q174</t>
  </si>
  <si>
    <t>Anomalie de position de l'oreille</t>
  </si>
  <si>
    <t>Q175</t>
  </si>
  <si>
    <t>Oreilles proéminentes</t>
  </si>
  <si>
    <t>Q178</t>
  </si>
  <si>
    <t>Autres malformations congénitales précisées de l'oreille</t>
  </si>
  <si>
    <t>Q179</t>
  </si>
  <si>
    <t>Malformation congénitale de l'oreille, sans précision</t>
  </si>
  <si>
    <t>Q180</t>
  </si>
  <si>
    <t>Fissure, fistule et kyste d'origine branchiale</t>
  </si>
  <si>
    <t>Q181</t>
  </si>
  <si>
    <t>Fistule et kyste préauriculaires</t>
  </si>
  <si>
    <t>Q182</t>
  </si>
  <si>
    <t>Autres malformations d'origine branchiale</t>
  </si>
  <si>
    <t>Q183</t>
  </si>
  <si>
    <t>Cou palmé</t>
  </si>
  <si>
    <t>Q184</t>
  </si>
  <si>
    <t>Macrostomie</t>
  </si>
  <si>
    <t>Q185</t>
  </si>
  <si>
    <t>Microstomie</t>
  </si>
  <si>
    <t>Q186</t>
  </si>
  <si>
    <t>Macrocheilie</t>
  </si>
  <si>
    <t>Q187</t>
  </si>
  <si>
    <t>Microcheilie</t>
  </si>
  <si>
    <t>Q188</t>
  </si>
  <si>
    <t>Autres malformations congénitales précisées de la face et du cou</t>
  </si>
  <si>
    <t>Q189</t>
  </si>
  <si>
    <t>Malformation congénitale de la face et du cou, sans précision</t>
  </si>
  <si>
    <t>Q200</t>
  </si>
  <si>
    <t>Tronc artériel commun</t>
  </si>
  <si>
    <t>Q201</t>
  </si>
  <si>
    <t>Ventricule droit à double issue</t>
  </si>
  <si>
    <t>Q202</t>
  </si>
  <si>
    <t>Ventricule gauche à double issue</t>
  </si>
  <si>
    <t>Q203</t>
  </si>
  <si>
    <t>Communication ventriculo-auriculaire discordante</t>
  </si>
  <si>
    <t>Q204</t>
  </si>
  <si>
    <t>Ventricule à double issue</t>
  </si>
  <si>
    <t>Q205</t>
  </si>
  <si>
    <t>Communication auriculo-ventriculaire discordante</t>
  </si>
  <si>
    <t>Q206</t>
  </si>
  <si>
    <t>Isomérisme des auricules cardiaques</t>
  </si>
  <si>
    <t>Q208</t>
  </si>
  <si>
    <t>Autres malformations congénitales des cavités et des orifices cardiaques</t>
  </si>
  <si>
    <t>Q209</t>
  </si>
  <si>
    <t>Malformation congénitale des cavités et des orifices cardiaques, sans précision</t>
  </si>
  <si>
    <t>Q210</t>
  </si>
  <si>
    <t>Communication interventriculaire</t>
  </si>
  <si>
    <t>Q211</t>
  </si>
  <si>
    <t>Communication interauriculaire</t>
  </si>
  <si>
    <t>Q212</t>
  </si>
  <si>
    <t>Diabète sucré insulino-dépendant, avec acidocétose</t>
  </si>
  <si>
    <t>E102</t>
  </si>
  <si>
    <t>Diabète sucré insulino-dépendant, avec complications rénales</t>
  </si>
  <si>
    <t>E103</t>
  </si>
  <si>
    <t>Diabète sucré insulino-dépendant, avec complications oculaires</t>
  </si>
  <si>
    <t>E104</t>
  </si>
</sst>
</file>

<file path=xl/styles.xml><?xml version="1.0" encoding="utf-8"?>
<styleSheet xmlns="http://schemas.openxmlformats.org/spreadsheetml/2006/main">
  <numFmts count="23">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
  </numFmts>
  <fonts count="48">
    <font>
      <sz val="10"/>
      <name val="Comic Sans MS"/>
      <family val="0"/>
    </font>
    <font>
      <sz val="8"/>
      <name val="Comic Sans MS"/>
      <family val="0"/>
    </font>
    <font>
      <b/>
      <sz val="8"/>
      <name val="Comic Sans MS"/>
      <family val="4"/>
    </font>
    <font>
      <b/>
      <sz val="10"/>
      <name val="Comic Sans MS"/>
      <family val="4"/>
    </font>
    <font>
      <u val="single"/>
      <sz val="10"/>
      <color indexed="12"/>
      <name val="Comic Sans MS"/>
      <family val="0"/>
    </font>
    <font>
      <u val="single"/>
      <sz val="10"/>
      <color indexed="36"/>
      <name val="Comic Sans MS"/>
      <family val="0"/>
    </font>
    <font>
      <sz val="8"/>
      <color indexed="14"/>
      <name val="Comic Sans MS"/>
      <family val="4"/>
    </font>
    <font>
      <sz val="8"/>
      <color indexed="12"/>
      <name val="Comic Sans MS"/>
      <family val="0"/>
    </font>
    <font>
      <b/>
      <sz val="10"/>
      <color indexed="12"/>
      <name val="Comic Sans MS"/>
      <family val="4"/>
    </font>
    <font>
      <b/>
      <sz val="10"/>
      <color indexed="10"/>
      <name val="Comic Sans MS"/>
      <family val="4"/>
    </font>
    <font>
      <b/>
      <sz val="8"/>
      <color indexed="12"/>
      <name val="Comic Sans MS"/>
      <family val="4"/>
    </font>
    <font>
      <b/>
      <sz val="8"/>
      <color indexed="10"/>
      <name val="Comic Sans MS"/>
      <family val="4"/>
    </font>
    <font>
      <sz val="8"/>
      <color indexed="8"/>
      <name val="Comic Sans MS"/>
      <family val="4"/>
    </font>
    <font>
      <b/>
      <sz val="9"/>
      <name val="Comic Sans MS"/>
      <family val="4"/>
    </font>
    <font>
      <b/>
      <sz val="14"/>
      <color indexed="10"/>
      <name val="Comic Sans MS"/>
      <family val="4"/>
    </font>
    <font>
      <sz val="8"/>
      <color indexed="10"/>
      <name val="Comic Sans MS"/>
      <family val="4"/>
    </font>
    <font>
      <sz val="8"/>
      <name val="Tahoma"/>
      <family val="2"/>
    </font>
    <font>
      <sz val="10"/>
      <color indexed="8"/>
      <name val="Arial"/>
      <family val="0"/>
    </font>
    <font>
      <sz val="7"/>
      <name val="Comic Sans MS"/>
      <family val="0"/>
    </font>
    <font>
      <u val="single"/>
      <sz val="7"/>
      <color indexed="12"/>
      <name val="Comic Sans MS"/>
      <family val="0"/>
    </font>
    <font>
      <sz val="14"/>
      <name val="Comic Sans MS"/>
      <family val="0"/>
    </font>
    <font>
      <b/>
      <sz val="14"/>
      <name val="Comic Sans MS"/>
      <family val="4"/>
    </font>
    <font>
      <b/>
      <sz val="14"/>
      <color indexed="10"/>
      <name val="Wingdings"/>
      <family val="0"/>
    </font>
    <font>
      <b/>
      <sz val="12"/>
      <color indexed="10"/>
      <name val="Comic Sans MS"/>
      <family val="4"/>
    </font>
    <font>
      <b/>
      <sz val="8"/>
      <color indexed="14"/>
      <name val="Comic Sans MS"/>
      <family val="4"/>
    </font>
    <font>
      <b/>
      <sz val="11"/>
      <name val="Times New Roman"/>
      <family val="1"/>
    </font>
    <font>
      <sz val="7"/>
      <name val="Helv"/>
      <family val="0"/>
    </font>
    <font>
      <i/>
      <sz val="10"/>
      <name val="Monotype Corsiva"/>
      <family val="0"/>
    </font>
    <font>
      <sz val="10"/>
      <color indexed="9"/>
      <name val="Comic Sans MS"/>
      <family val="0"/>
    </font>
    <font>
      <b/>
      <sz val="10"/>
      <color indexed="48"/>
      <name val="Comic Sans MS"/>
      <family val="4"/>
    </font>
    <font>
      <i/>
      <sz val="10"/>
      <name val="Comic Sans MS"/>
      <family val="4"/>
    </font>
    <font>
      <sz val="10"/>
      <color indexed="10"/>
      <name val="Comic Sans MS"/>
      <family val="0"/>
    </font>
    <font>
      <sz val="10"/>
      <color indexed="12"/>
      <name val="Comic Sans MS"/>
      <family val="0"/>
    </font>
    <font>
      <b/>
      <sz val="7"/>
      <name val="Comic Sans MS"/>
      <family val="0"/>
    </font>
    <font>
      <sz val="8"/>
      <color indexed="9"/>
      <name val="Comic Sans MS"/>
      <family val="4"/>
    </font>
    <font>
      <sz val="7"/>
      <color indexed="12"/>
      <name val="Comic Sans MS"/>
      <family val="0"/>
    </font>
    <font>
      <b/>
      <sz val="8"/>
      <color indexed="8"/>
      <name val="Comic Sans MS"/>
      <family val="4"/>
    </font>
    <font>
      <b/>
      <sz val="10"/>
      <name val="Arial"/>
      <family val="0"/>
    </font>
    <font>
      <b/>
      <sz val="10"/>
      <color indexed="8"/>
      <name val="Comic Sans MS"/>
      <family val="4"/>
    </font>
    <font>
      <b/>
      <sz val="14"/>
      <color indexed="8"/>
      <name val="Comic Sans MS"/>
      <family val="4"/>
    </font>
    <font>
      <b/>
      <sz val="7"/>
      <color indexed="8"/>
      <name val="Comic Sans MS"/>
      <family val="4"/>
    </font>
    <font>
      <b/>
      <u val="single"/>
      <sz val="7"/>
      <color indexed="8"/>
      <name val="Comic Sans MS"/>
      <family val="4"/>
    </font>
    <font>
      <sz val="11"/>
      <name val="Comic Sans MS"/>
      <family val="0"/>
    </font>
    <font>
      <b/>
      <sz val="16"/>
      <color indexed="10"/>
      <name val="Comic Sans MS"/>
      <family val="4"/>
    </font>
    <font>
      <u val="single"/>
      <sz val="12"/>
      <color indexed="12"/>
      <name val="Comic Sans MS"/>
      <family val="0"/>
    </font>
    <font>
      <sz val="12"/>
      <name val="Comic Sans MS"/>
      <family val="0"/>
    </font>
    <font>
      <u val="single"/>
      <sz val="8"/>
      <name val="Comic Sans MS"/>
      <family val="4"/>
    </font>
    <font>
      <i/>
      <sz val="8"/>
      <name val="Comic Sans MS"/>
      <family val="4"/>
    </font>
  </fonts>
  <fills count="12">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indexed="52"/>
        <bgColor indexed="64"/>
      </patternFill>
    </fill>
  </fills>
  <borders count="31">
    <border>
      <left/>
      <right/>
      <top/>
      <bottom/>
      <diagonal/>
    </border>
    <border>
      <left style="dotted"/>
      <right style="dotted"/>
      <top style="dotted"/>
      <bottom style="dotted"/>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color indexed="63"/>
      </right>
      <top style="thin"/>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55"/>
      </bottom>
    </border>
    <border>
      <left>
        <color indexed="63"/>
      </left>
      <right style="thin">
        <color indexed="22"/>
      </right>
      <top style="thin">
        <color indexed="22"/>
      </top>
      <bottom style="thin">
        <color indexed="55"/>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style="thin">
        <color indexed="22"/>
      </left>
      <right>
        <color indexed="63"/>
      </right>
      <top style="thin"/>
      <bottom style="thin">
        <color indexed="22"/>
      </bottom>
    </border>
    <border>
      <left style="thin">
        <color indexed="22"/>
      </left>
      <right>
        <color indexed="63"/>
      </right>
      <top style="thin">
        <color indexed="22"/>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1" applyFill="0">
      <alignment horizontal="center" vertical="center" wrapText="1"/>
      <protection/>
    </xf>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lignment/>
      <protection/>
    </xf>
    <xf numFmtId="0" fontId="17" fillId="0" borderId="0">
      <alignment/>
      <protection/>
    </xf>
    <xf numFmtId="9" fontId="0" fillId="0" borderId="0" applyFont="0" applyFill="0" applyBorder="0" applyAlignment="0" applyProtection="0"/>
    <xf numFmtId="0" fontId="25" fillId="0" borderId="0">
      <alignment vertical="center"/>
      <protection/>
    </xf>
    <xf numFmtId="0" fontId="27" fillId="0" borderId="0">
      <alignment/>
      <protection/>
    </xf>
  </cellStyleXfs>
  <cellXfs count="280">
    <xf numFmtId="0" fontId="0" fillId="0" borderId="0" xfId="0" applyAlignment="1">
      <alignment/>
    </xf>
    <xf numFmtId="0" fontId="1" fillId="0" borderId="0" xfId="0" applyFont="1" applyAlignment="1">
      <alignment wrapText="1"/>
    </xf>
    <xf numFmtId="0" fontId="1" fillId="0" borderId="0" xfId="0" applyFont="1"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0" borderId="0" xfId="0" applyFont="1" applyAlignment="1">
      <alignment/>
    </xf>
    <xf numFmtId="0" fontId="1" fillId="0" borderId="0" xfId="0" applyFont="1" applyAlignment="1">
      <alignment/>
    </xf>
    <xf numFmtId="0" fontId="8" fillId="0" borderId="0" xfId="0" applyFont="1" applyAlignment="1">
      <alignment/>
    </xf>
    <xf numFmtId="0" fontId="1" fillId="3" borderId="0" xfId="0" applyFont="1" applyFill="1" applyAlignment="1">
      <alignment/>
    </xf>
    <xf numFmtId="0" fontId="2" fillId="4" borderId="0" xfId="0" applyFont="1" applyFill="1" applyAlignment="1">
      <alignment vertical="justify"/>
    </xf>
    <xf numFmtId="0" fontId="11" fillId="4" borderId="0" xfId="0" applyFont="1" applyFill="1" applyAlignment="1">
      <alignment horizontal="center" vertical="justify"/>
    </xf>
    <xf numFmtId="0" fontId="1" fillId="4" borderId="0" xfId="0" applyFont="1" applyFill="1" applyAlignment="1">
      <alignment vertical="justify"/>
    </xf>
    <xf numFmtId="0" fontId="1" fillId="4" borderId="2" xfId="0" applyFont="1" applyFill="1" applyBorder="1" applyAlignment="1">
      <alignment vertical="justify"/>
    </xf>
    <xf numFmtId="0" fontId="1" fillId="0" borderId="2" xfId="0" applyFont="1" applyFill="1" applyBorder="1" applyAlignment="1" applyProtection="1">
      <alignment vertical="justify"/>
      <protection locked="0"/>
    </xf>
    <xf numFmtId="178" fontId="1" fillId="4" borderId="2" xfId="0" applyNumberFormat="1" applyFont="1" applyFill="1" applyBorder="1" applyAlignment="1">
      <alignment vertical="justify"/>
    </xf>
    <xf numFmtId="0" fontId="1" fillId="3" borderId="0" xfId="0" applyFont="1" applyFill="1" applyAlignment="1">
      <alignment vertical="justify"/>
    </xf>
    <xf numFmtId="0" fontId="1" fillId="4" borderId="0" xfId="0" applyFont="1" applyFill="1" applyAlignment="1">
      <alignment horizontal="center" vertical="justify"/>
    </xf>
    <xf numFmtId="0" fontId="1" fillId="4" borderId="2" xfId="0" applyFont="1" applyFill="1" applyBorder="1" applyAlignment="1">
      <alignment vertical="justify" wrapText="1"/>
    </xf>
    <xf numFmtId="0" fontId="12" fillId="4" borderId="0" xfId="0" applyFont="1" applyFill="1" applyAlignment="1">
      <alignment vertical="justify"/>
    </xf>
    <xf numFmtId="0" fontId="1" fillId="4" borderId="0" xfId="0" applyFont="1" applyFill="1" applyBorder="1" applyAlignment="1">
      <alignment vertical="justify"/>
    </xf>
    <xf numFmtId="0" fontId="1" fillId="4" borderId="0" xfId="0" applyFont="1" applyFill="1" applyAlignment="1">
      <alignment horizontal="centerContinuous" vertical="justify"/>
    </xf>
    <xf numFmtId="0" fontId="11" fillId="5" borderId="2" xfId="0" applyFont="1" applyFill="1" applyBorder="1" applyAlignment="1">
      <alignment vertical="top"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top" wrapText="1"/>
    </xf>
    <xf numFmtId="0" fontId="1" fillId="6" borderId="2" xfId="0" applyFont="1" applyFill="1" applyBorder="1" applyAlignment="1">
      <alignment horizontal="right"/>
    </xf>
    <xf numFmtId="0" fontId="1" fillId="0" borderId="2" xfId="0" applyFont="1" applyBorder="1" applyAlignment="1" applyProtection="1">
      <alignment horizontal="center"/>
      <protection locked="0"/>
    </xf>
    <xf numFmtId="0" fontId="1" fillId="4" borderId="0" xfId="0" applyFont="1" applyFill="1" applyAlignment="1">
      <alignment/>
    </xf>
    <xf numFmtId="0" fontId="2" fillId="7" borderId="0" xfId="0" applyFont="1" applyFill="1" applyAlignment="1">
      <alignment/>
    </xf>
    <xf numFmtId="0" fontId="2" fillId="7" borderId="0" xfId="0" applyFont="1" applyFill="1" applyAlignment="1">
      <alignment horizontal="center"/>
    </xf>
    <xf numFmtId="0" fontId="1" fillId="7" borderId="0" xfId="0" applyFont="1" applyFill="1" applyAlignment="1">
      <alignment/>
    </xf>
    <xf numFmtId="0" fontId="1" fillId="7" borderId="2" xfId="0" applyFont="1" applyFill="1" applyBorder="1" applyAlignment="1">
      <alignment/>
    </xf>
    <xf numFmtId="0" fontId="11" fillId="7" borderId="0" xfId="0" applyFont="1" applyFill="1" applyAlignment="1">
      <alignment/>
    </xf>
    <xf numFmtId="0" fontId="1" fillId="7" borderId="2" xfId="0" applyFont="1" applyFill="1" applyBorder="1" applyAlignment="1">
      <alignment horizontal="left"/>
    </xf>
    <xf numFmtId="0" fontId="1" fillId="7" borderId="2" xfId="0" applyFont="1" applyFill="1" applyBorder="1" applyAlignment="1">
      <alignment horizontal="left" vertical="top" wrapText="1"/>
    </xf>
    <xf numFmtId="0" fontId="1" fillId="4" borderId="0" xfId="0" applyFont="1" applyFill="1" applyAlignment="1">
      <alignment horizontal="left" vertical="justify" wrapText="1"/>
    </xf>
    <xf numFmtId="0" fontId="13" fillId="0" borderId="2" xfId="0" applyFont="1" applyBorder="1" applyAlignment="1" applyProtection="1">
      <alignment horizontal="right" vertical="justify"/>
      <protection locked="0"/>
    </xf>
    <xf numFmtId="0" fontId="13" fillId="0" borderId="2" xfId="0" applyFont="1" applyBorder="1" applyAlignment="1" applyProtection="1" quotePrefix="1">
      <alignment horizontal="right" vertical="justify"/>
      <protection locked="0"/>
    </xf>
    <xf numFmtId="0" fontId="11" fillId="5" borderId="3" xfId="0" applyFont="1" applyFill="1" applyBorder="1" applyAlignment="1">
      <alignment horizontal="center" vertical="center" wrapText="1"/>
    </xf>
    <xf numFmtId="0" fontId="1" fillId="4" borderId="4" xfId="0" applyFont="1" applyFill="1" applyBorder="1" applyAlignment="1">
      <alignment horizontal="center"/>
    </xf>
    <xf numFmtId="0" fontId="9" fillId="5" borderId="5" xfId="0" applyFont="1" applyFill="1" applyBorder="1" applyAlignment="1">
      <alignment horizontal="center"/>
    </xf>
    <xf numFmtId="0" fontId="2" fillId="0" borderId="2" xfId="0" applyFont="1" applyBorder="1" applyAlignment="1">
      <alignment horizontal="center"/>
    </xf>
    <xf numFmtId="0" fontId="1" fillId="0" borderId="0" xfId="0" applyFont="1" applyAlignment="1">
      <alignment horizontal="left"/>
    </xf>
    <xf numFmtId="0" fontId="1" fillId="3" borderId="0" xfId="0" applyFont="1" applyFill="1" applyAlignment="1">
      <alignment horizontal="left"/>
    </xf>
    <xf numFmtId="0" fontId="1" fillId="4" borderId="0" xfId="0" applyFont="1" applyFill="1" applyAlignment="1">
      <alignment horizontal="left" vertical="justify"/>
    </xf>
    <xf numFmtId="0" fontId="1" fillId="3" borderId="0" xfId="0" applyFont="1" applyFill="1" applyAlignment="1">
      <alignment horizontal="left" vertical="justify"/>
    </xf>
    <xf numFmtId="0" fontId="1" fillId="8" borderId="0" xfId="0" applyFont="1" applyFill="1" applyAlignment="1">
      <alignment horizontal="left" vertical="justify"/>
    </xf>
    <xf numFmtId="0" fontId="1" fillId="8" borderId="0" xfId="0" applyFont="1" applyFill="1" applyAlignment="1">
      <alignment horizontal="left"/>
    </xf>
    <xf numFmtId="0" fontId="1" fillId="4" borderId="0" xfId="0" applyFont="1" applyFill="1" applyAlignment="1">
      <alignment horizontal="left"/>
    </xf>
    <xf numFmtId="0" fontId="1" fillId="7" borderId="0" xfId="0" applyFont="1" applyFill="1" applyAlignment="1">
      <alignment horizontal="left"/>
    </xf>
    <xf numFmtId="0" fontId="1" fillId="0" borderId="0" xfId="0" applyFont="1" applyAlignment="1">
      <alignment wrapText="1"/>
    </xf>
    <xf numFmtId="0" fontId="1" fillId="4" borderId="0" xfId="0" applyFont="1" applyFill="1" applyBorder="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1" fillId="0" borderId="6" xfId="0" applyFont="1" applyBorder="1" applyAlignment="1">
      <alignment horizontal="center" wrapText="1"/>
    </xf>
    <xf numFmtId="0" fontId="15" fillId="0" borderId="7" xfId="0" applyFont="1" applyBorder="1" applyAlignment="1">
      <alignment horizontal="center" wrapText="1"/>
    </xf>
    <xf numFmtId="0" fontId="1" fillId="0" borderId="8" xfId="0" applyFont="1" applyBorder="1" applyAlignment="1">
      <alignment horizontal="center" wrapText="1"/>
    </xf>
    <xf numFmtId="0" fontId="15" fillId="0" borderId="9" xfId="0" applyFont="1" applyBorder="1" applyAlignment="1">
      <alignment horizontal="center" wrapText="1"/>
    </xf>
    <xf numFmtId="0" fontId="1" fillId="0" borderId="6" xfId="0" applyFont="1" applyBorder="1" applyAlignment="1">
      <alignment horizontal="left" wrapText="1"/>
    </xf>
    <xf numFmtId="0" fontId="1" fillId="0" borderId="8" xfId="0" applyFont="1" applyBorder="1" applyAlignment="1">
      <alignment wrapText="1"/>
    </xf>
    <xf numFmtId="0" fontId="2" fillId="0" borderId="10" xfId="0" applyFont="1" applyBorder="1" applyAlignment="1">
      <alignment wrapText="1"/>
    </xf>
    <xf numFmtId="0" fontId="11" fillId="0" borderId="11" xfId="0" applyFont="1" applyBorder="1" applyAlignment="1">
      <alignment wrapText="1"/>
    </xf>
    <xf numFmtId="0" fontId="11" fillId="0" borderId="11" xfId="0" applyFont="1" applyBorder="1" applyAlignment="1">
      <alignment horizont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6" xfId="0" applyFont="1" applyBorder="1" applyAlignment="1">
      <alignment wrapText="1"/>
    </xf>
    <xf numFmtId="0" fontId="2" fillId="0" borderId="7" xfId="0" applyFont="1" applyBorder="1" applyAlignment="1">
      <alignment wrapText="1"/>
    </xf>
    <xf numFmtId="0" fontId="11" fillId="0" borderId="7" xfId="0" applyFont="1" applyBorder="1" applyAlignment="1">
      <alignment horizontal="center" wrapText="1"/>
    </xf>
    <xf numFmtId="0" fontId="1" fillId="0" borderId="12" xfId="0" applyFont="1" applyBorder="1" applyAlignment="1">
      <alignment/>
    </xf>
    <xf numFmtId="0" fontId="2" fillId="0" borderId="2" xfId="0" applyFont="1" applyBorder="1" applyAlignment="1">
      <alignment horizontal="center" wrapText="1"/>
    </xf>
    <xf numFmtId="9" fontId="1" fillId="0" borderId="0" xfId="0" applyNumberFormat="1" applyFont="1" applyAlignment="1">
      <alignment/>
    </xf>
    <xf numFmtId="0" fontId="1" fillId="0" borderId="13" xfId="0" applyFont="1" applyBorder="1" applyAlignment="1">
      <alignment horizontal="right" wrapText="1"/>
    </xf>
    <xf numFmtId="9" fontId="1" fillId="0" borderId="11" xfId="0" applyNumberFormat="1" applyFont="1" applyBorder="1" applyAlignment="1">
      <alignment horizontal="left" wrapText="1"/>
    </xf>
    <xf numFmtId="0" fontId="1" fillId="0" borderId="0" xfId="0" applyFont="1" applyBorder="1" applyAlignment="1">
      <alignment horizontal="right" wrapText="1"/>
    </xf>
    <xf numFmtId="9" fontId="1" fillId="0" borderId="7" xfId="0" applyNumberFormat="1" applyFont="1" applyBorder="1" applyAlignment="1">
      <alignment horizontal="left"/>
    </xf>
    <xf numFmtId="0" fontId="1" fillId="0" borderId="7" xfId="0" applyFont="1" applyBorder="1" applyAlignment="1">
      <alignment horizontal="left"/>
    </xf>
    <xf numFmtId="0" fontId="1" fillId="0" borderId="12" xfId="0" applyFont="1" applyBorder="1" applyAlignment="1">
      <alignment horizontal="right" wrapText="1"/>
    </xf>
    <xf numFmtId="0" fontId="1" fillId="0" borderId="9" xfId="0" applyFont="1" applyBorder="1" applyAlignment="1">
      <alignment horizontal="left"/>
    </xf>
    <xf numFmtId="0" fontId="1" fillId="0" borderId="13" xfId="0" applyFont="1" applyBorder="1" applyAlignment="1">
      <alignment horizontal="right"/>
    </xf>
    <xf numFmtId="9" fontId="1" fillId="0" borderId="11" xfId="0" applyNumberFormat="1" applyFont="1" applyBorder="1" applyAlignment="1">
      <alignment horizontal="left"/>
    </xf>
    <xf numFmtId="0" fontId="1" fillId="0" borderId="0" xfId="0" applyFont="1" applyBorder="1" applyAlignment="1">
      <alignment horizontal="right"/>
    </xf>
    <xf numFmtId="9" fontId="1" fillId="0" borderId="9" xfId="0" applyNumberFormat="1" applyFont="1" applyBorder="1" applyAlignment="1">
      <alignment horizontal="left"/>
    </xf>
    <xf numFmtId="0" fontId="2" fillId="0" borderId="6" xfId="0" applyFont="1" applyBorder="1" applyAlignment="1">
      <alignment/>
    </xf>
    <xf numFmtId="0" fontId="2" fillId="0" borderId="8" xfId="0" applyFont="1" applyBorder="1" applyAlignment="1">
      <alignment/>
    </xf>
    <xf numFmtId="0" fontId="2" fillId="9" borderId="0" xfId="0" applyFont="1" applyFill="1" applyAlignment="1">
      <alignment/>
    </xf>
    <xf numFmtId="0" fontId="1" fillId="9" borderId="0" xfId="0" applyFont="1" applyFill="1" applyAlignment="1">
      <alignment/>
    </xf>
    <xf numFmtId="0" fontId="15" fillId="9" borderId="0" xfId="0" applyFont="1" applyFill="1" applyAlignment="1">
      <alignment horizontal="center"/>
    </xf>
    <xf numFmtId="0" fontId="1" fillId="0" borderId="0" xfId="0" applyFont="1" applyAlignment="1">
      <alignment/>
    </xf>
    <xf numFmtId="49" fontId="13" fillId="0" borderId="2" xfId="0" applyNumberFormat="1" applyFont="1" applyBorder="1" applyAlignment="1" applyProtection="1">
      <alignment horizontal="right" vertical="justify"/>
      <protection locked="0"/>
    </xf>
    <xf numFmtId="0" fontId="1" fillId="0" borderId="0" xfId="0" applyFont="1" applyBorder="1" applyAlignment="1">
      <alignment/>
    </xf>
    <xf numFmtId="0" fontId="1" fillId="0" borderId="0" xfId="0" applyFont="1" applyBorder="1" applyAlignment="1">
      <alignment wrapText="1"/>
    </xf>
    <xf numFmtId="0" fontId="1" fillId="0" borderId="0" xfId="0" applyFont="1" applyBorder="1" applyAlignment="1">
      <alignment/>
    </xf>
    <xf numFmtId="0" fontId="12" fillId="0" borderId="0" xfId="22" applyFont="1" applyFill="1" applyBorder="1" applyAlignment="1">
      <alignment/>
      <protection/>
    </xf>
    <xf numFmtId="0" fontId="12" fillId="0" borderId="0" xfId="22" applyFont="1" applyFill="1" applyBorder="1" applyAlignment="1">
      <alignment wrapText="1"/>
      <protection/>
    </xf>
    <xf numFmtId="0" fontId="6" fillId="0" borderId="0" xfId="0" applyFont="1" applyAlignment="1">
      <alignment/>
    </xf>
    <xf numFmtId="0" fontId="7" fillId="0" borderId="0" xfId="0" applyFont="1" applyAlignment="1">
      <alignment/>
    </xf>
    <xf numFmtId="0" fontId="8" fillId="0" borderId="0" xfId="0" applyFont="1" applyAlignment="1" applyProtection="1">
      <alignment/>
      <protection/>
    </xf>
    <xf numFmtId="0" fontId="0" fillId="0" borderId="0" xfId="0" applyAlignment="1" applyProtection="1">
      <alignment/>
      <protection/>
    </xf>
    <xf numFmtId="49" fontId="1" fillId="0" borderId="0" xfId="0" applyNumberFormat="1" applyFont="1" applyAlignment="1">
      <alignment wrapText="1"/>
    </xf>
    <xf numFmtId="0" fontId="1" fillId="0" borderId="0" xfId="0" applyNumberFormat="1" applyFont="1" applyAlignment="1">
      <alignment/>
    </xf>
    <xf numFmtId="0" fontId="10" fillId="0" borderId="0" xfId="0" applyFont="1" applyAlignment="1">
      <alignment wrapText="1"/>
    </xf>
    <xf numFmtId="0" fontId="24" fillId="0" borderId="0" xfId="0" applyFont="1" applyAlignment="1">
      <alignment wrapText="1"/>
    </xf>
    <xf numFmtId="0" fontId="1" fillId="0" borderId="0" xfId="0" applyNumberFormat="1" applyFont="1" applyAlignment="1">
      <alignment wrapText="1"/>
    </xf>
    <xf numFmtId="0" fontId="1" fillId="0" borderId="0" xfId="0" applyFont="1" applyAlignment="1">
      <alignment vertical="top" wrapText="1"/>
    </xf>
    <xf numFmtId="0" fontId="7" fillId="0" borderId="0" xfId="0" applyFont="1" applyAlignment="1">
      <alignment/>
    </xf>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vertical="top" wrapText="1"/>
    </xf>
    <xf numFmtId="0" fontId="2" fillId="0" borderId="0" xfId="0" applyFont="1" applyFill="1" applyBorder="1" applyAlignment="1">
      <alignment vertical="top"/>
    </xf>
    <xf numFmtId="0" fontId="1" fillId="0" borderId="0" xfId="15" applyFont="1" applyFill="1" applyBorder="1" applyAlignment="1">
      <alignment vertical="top" wrapText="1"/>
      <protection/>
    </xf>
    <xf numFmtId="0" fontId="1" fillId="0" borderId="0" xfId="0" applyFont="1" applyBorder="1" applyAlignment="1">
      <alignment vertical="top" wrapText="1"/>
    </xf>
    <xf numFmtId="0" fontId="1" fillId="0" borderId="0" xfId="0" applyFont="1" applyBorder="1" applyAlignment="1">
      <alignment vertical="top"/>
    </xf>
    <xf numFmtId="0" fontId="2" fillId="0" borderId="0" xfId="0" applyFont="1" applyFill="1" applyAlignment="1">
      <alignment vertical="top"/>
    </xf>
    <xf numFmtId="0" fontId="1" fillId="0" borderId="0" xfId="0" applyFont="1" applyFill="1" applyAlignment="1">
      <alignment vertical="top"/>
    </xf>
    <xf numFmtId="0" fontId="1" fillId="0" borderId="0" xfId="0" applyFont="1" applyFill="1" applyAlignment="1">
      <alignment vertical="top" wrapText="1"/>
    </xf>
    <xf numFmtId="0" fontId="2" fillId="0" borderId="0" xfId="25" applyFont="1" applyFill="1" applyBorder="1" applyAlignment="1">
      <alignment vertical="center" wrapText="1"/>
      <protection/>
    </xf>
    <xf numFmtId="0" fontId="29" fillId="0" borderId="0" xfId="0" applyFont="1" applyAlignment="1">
      <alignment/>
    </xf>
    <xf numFmtId="0" fontId="29" fillId="0" borderId="0" xfId="0" applyFont="1" applyAlignment="1">
      <alignment horizontal="right"/>
    </xf>
    <xf numFmtId="0" fontId="0" fillId="0" borderId="3" xfId="0" applyBorder="1" applyAlignment="1">
      <alignment/>
    </xf>
    <xf numFmtId="0" fontId="0" fillId="0" borderId="10" xfId="0" applyBorder="1" applyAlignment="1">
      <alignment/>
    </xf>
    <xf numFmtId="0" fontId="3" fillId="0" borderId="2" xfId="0" applyFont="1" applyBorder="1" applyAlignment="1">
      <alignment horizontal="center"/>
    </xf>
    <xf numFmtId="0" fontId="30" fillId="0" borderId="2" xfId="0" applyFont="1" applyBorder="1" applyAlignment="1">
      <alignment horizontal="center"/>
    </xf>
    <xf numFmtId="0" fontId="31" fillId="0" borderId="0" xfId="0" applyFont="1" applyAlignment="1">
      <alignment/>
    </xf>
    <xf numFmtId="0" fontId="1" fillId="0" borderId="0" xfId="0" applyFont="1" applyFill="1" applyAlignment="1">
      <alignment/>
    </xf>
    <xf numFmtId="0" fontId="12" fillId="0" borderId="14" xfId="23" applyFont="1" applyFill="1" applyBorder="1" applyAlignment="1">
      <alignment wrapText="1"/>
      <protection/>
    </xf>
    <xf numFmtId="0" fontId="12" fillId="0" borderId="14" xfId="23" applyFont="1" applyFill="1" applyBorder="1" applyAlignment="1">
      <alignment/>
      <protection/>
    </xf>
    <xf numFmtId="0" fontId="7" fillId="0" borderId="0" xfId="0" applyFont="1" applyAlignment="1">
      <alignment/>
    </xf>
    <xf numFmtId="0" fontId="1" fillId="0" borderId="0" xfId="0" applyFont="1" applyFill="1" applyAlignment="1">
      <alignment/>
    </xf>
    <xf numFmtId="0" fontId="2" fillId="0" borderId="15" xfId="0" applyFont="1" applyBorder="1" applyAlignment="1">
      <alignment wrapText="1"/>
    </xf>
    <xf numFmtId="0" fontId="10" fillId="0" borderId="15" xfId="0" applyFont="1" applyBorder="1" applyAlignment="1">
      <alignment wrapText="1"/>
    </xf>
    <xf numFmtId="0" fontId="2" fillId="0" borderId="0" xfId="0" applyFont="1" applyFill="1" applyBorder="1" applyAlignment="1">
      <alignment/>
    </xf>
    <xf numFmtId="0" fontId="12" fillId="0" borderId="0" xfId="23" applyFont="1" applyFill="1" applyBorder="1" applyAlignment="1">
      <alignment horizontal="center"/>
      <protection/>
    </xf>
    <xf numFmtId="0" fontId="1" fillId="0" borderId="0" xfId="0" applyFont="1" applyFill="1" applyBorder="1" applyAlignment="1">
      <alignment/>
    </xf>
    <xf numFmtId="0" fontId="12" fillId="0" borderId="0" xfId="23" applyFont="1" applyFill="1" applyBorder="1" applyAlignment="1">
      <alignment wrapText="1"/>
      <protection/>
    </xf>
    <xf numFmtId="0" fontId="12" fillId="0" borderId="16" xfId="23" applyFont="1" applyFill="1" applyBorder="1" applyAlignment="1">
      <alignment wrapText="1"/>
      <protection/>
    </xf>
    <xf numFmtId="0" fontId="10" fillId="0" borderId="0" xfId="23" applyFont="1" applyFill="1" applyBorder="1" applyAlignment="1">
      <alignment wrapText="1"/>
      <protection/>
    </xf>
    <xf numFmtId="0" fontId="12" fillId="0" borderId="0" xfId="22" applyFont="1" applyFill="1" applyBorder="1" applyAlignment="1">
      <alignment horizontal="right" wrapText="1"/>
      <protection/>
    </xf>
    <xf numFmtId="0" fontId="12" fillId="0" borderId="17" xfId="23" applyFont="1" applyFill="1" applyBorder="1" applyAlignment="1">
      <alignment wrapText="1"/>
      <protection/>
    </xf>
    <xf numFmtId="0" fontId="12" fillId="0" borderId="18" xfId="23" applyFont="1" applyFill="1" applyBorder="1" applyAlignment="1">
      <alignment wrapText="1"/>
      <protection/>
    </xf>
    <xf numFmtId="0" fontId="11" fillId="0" borderId="0" xfId="0" applyFont="1" applyAlignment="1">
      <alignment/>
    </xf>
    <xf numFmtId="0" fontId="34" fillId="2" borderId="0" xfId="0" applyFont="1" applyFill="1" applyBorder="1" applyAlignment="1">
      <alignment wrapText="1"/>
    </xf>
    <xf numFmtId="0" fontId="34" fillId="2" borderId="0" xfId="0" applyFont="1" applyFill="1" applyBorder="1" applyAlignment="1">
      <alignment/>
    </xf>
    <xf numFmtId="0" fontId="34" fillId="2" borderId="0" xfId="0" applyFont="1" applyFill="1" applyAlignment="1">
      <alignment/>
    </xf>
    <xf numFmtId="0" fontId="34" fillId="2" borderId="0" xfId="0" applyFont="1" applyFill="1" applyAlignment="1">
      <alignment wrapText="1"/>
    </xf>
    <xf numFmtId="0" fontId="34" fillId="2" borderId="0" xfId="0" applyFont="1" applyFill="1" applyAlignment="1">
      <alignment/>
    </xf>
    <xf numFmtId="0" fontId="3" fillId="2" borderId="0" xfId="0" applyFont="1" applyFill="1" applyBorder="1" applyAlignment="1">
      <alignment vertical="center" wrapText="1"/>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xf>
    <xf numFmtId="0" fontId="3" fillId="2" borderId="0" xfId="0" applyFont="1" applyFill="1" applyBorder="1" applyAlignment="1">
      <alignment horizontal="left" vertical="center" wrapText="1"/>
    </xf>
    <xf numFmtId="0" fontId="9" fillId="2" borderId="0" xfId="16" applyFont="1" applyFill="1" applyBorder="1" applyAlignment="1">
      <alignment horizontal="right" vertical="center"/>
    </xf>
    <xf numFmtId="0" fontId="7" fillId="2" borderId="0" xfId="0" applyFont="1" applyFill="1" applyBorder="1" applyAlignment="1">
      <alignment vertical="center"/>
    </xf>
    <xf numFmtId="0" fontId="1" fillId="2" borderId="0" xfId="0" applyFont="1" applyFill="1" applyBorder="1" applyAlignment="1">
      <alignment vertical="center"/>
    </xf>
    <xf numFmtId="0" fontId="2" fillId="2" borderId="19" xfId="0" applyFont="1" applyFill="1" applyBorder="1" applyAlignment="1">
      <alignment vertical="center" wrapText="1"/>
    </xf>
    <xf numFmtId="0" fontId="21" fillId="2" borderId="19" xfId="0" applyFont="1" applyFill="1" applyBorder="1" applyAlignment="1">
      <alignment vertical="center" wrapText="1"/>
    </xf>
    <xf numFmtId="0" fontId="1" fillId="2" borderId="0" xfId="0" applyFont="1" applyFill="1" applyBorder="1" applyAlignment="1">
      <alignment vertical="center" wrapText="1"/>
    </xf>
    <xf numFmtId="0" fontId="6" fillId="2" borderId="20" xfId="0" applyFont="1" applyFill="1" applyBorder="1" applyAlignment="1">
      <alignment horizontal="left" vertical="center"/>
    </xf>
    <xf numFmtId="0" fontId="6" fillId="2" borderId="21" xfId="0" applyFont="1" applyFill="1" applyBorder="1" applyAlignment="1">
      <alignment vertical="center" wrapText="1"/>
    </xf>
    <xf numFmtId="0" fontId="1" fillId="2" borderId="21" xfId="0" applyFont="1" applyFill="1" applyBorder="1" applyAlignment="1">
      <alignment vertical="center" wrapText="1"/>
    </xf>
    <xf numFmtId="0" fontId="14" fillId="2" borderId="21" xfId="16" applyFont="1" applyFill="1" applyBorder="1" applyAlignment="1">
      <alignment horizontal="right" vertical="center"/>
    </xf>
    <xf numFmtId="0" fontId="19" fillId="2" borderId="21" xfId="16" applyFont="1" applyFill="1" applyBorder="1" applyAlignment="1">
      <alignment horizontal="left" vertical="center" wrapText="1"/>
    </xf>
    <xf numFmtId="0" fontId="18" fillId="2" borderId="22" xfId="0" applyFont="1" applyFill="1" applyBorder="1" applyAlignment="1">
      <alignment horizontal="left" vertical="center" wrapText="1"/>
    </xf>
    <xf numFmtId="0" fontId="20" fillId="2" borderId="21" xfId="0" applyFont="1" applyFill="1" applyBorder="1" applyAlignment="1">
      <alignment vertical="center"/>
    </xf>
    <xf numFmtId="0" fontId="18" fillId="2" borderId="21" xfId="0" applyFont="1" applyFill="1" applyBorder="1" applyAlignment="1">
      <alignment horizontal="left" vertical="center" wrapText="1"/>
    </xf>
    <xf numFmtId="0" fontId="1" fillId="2" borderId="21" xfId="0" applyFont="1" applyFill="1" applyBorder="1" applyAlignment="1">
      <alignment vertical="center" wrapText="1"/>
    </xf>
    <xf numFmtId="0" fontId="19" fillId="2" borderId="21" xfId="16" applyFont="1" applyFill="1" applyBorder="1" applyAlignment="1">
      <alignment vertical="center" wrapText="1"/>
    </xf>
    <xf numFmtId="0" fontId="18" fillId="2" borderId="0" xfId="0" applyFont="1" applyFill="1" applyBorder="1" applyAlignment="1">
      <alignment horizontal="left" vertical="center" wrapText="1"/>
    </xf>
    <xf numFmtId="0" fontId="15" fillId="2" borderId="21" xfId="0" applyFont="1" applyFill="1" applyBorder="1" applyAlignment="1">
      <alignment vertical="center" wrapText="1"/>
    </xf>
    <xf numFmtId="0" fontId="18" fillId="2" borderId="21" xfId="0" applyFont="1" applyFill="1" applyBorder="1" applyAlignment="1">
      <alignment vertical="center"/>
    </xf>
    <xf numFmtId="11" fontId="6" fillId="2" borderId="21" xfId="0" applyNumberFormat="1" applyFont="1" applyFill="1" applyBorder="1" applyAlignment="1">
      <alignment vertical="center" wrapText="1"/>
    </xf>
    <xf numFmtId="0" fontId="6" fillId="2" borderId="21" xfId="0" applyNumberFormat="1" applyFont="1" applyFill="1" applyBorder="1" applyAlignment="1">
      <alignment vertical="center" wrapText="1"/>
    </xf>
    <xf numFmtId="0" fontId="2" fillId="2" borderId="21" xfId="0" applyFont="1" applyFill="1" applyBorder="1" applyAlignment="1">
      <alignment vertical="center" wrapText="1"/>
    </xf>
    <xf numFmtId="0" fontId="19" fillId="2" borderId="22" xfId="16" applyFont="1" applyFill="1" applyBorder="1" applyAlignment="1">
      <alignment horizontal="left" vertical="center" wrapText="1"/>
    </xf>
    <xf numFmtId="0" fontId="1" fillId="2" borderId="21" xfId="0" applyFont="1" applyFill="1" applyBorder="1" applyAlignment="1">
      <alignment horizontal="left" vertical="center" wrapText="1"/>
    </xf>
    <xf numFmtId="0" fontId="19" fillId="2" borderId="22" xfId="16" applyFont="1" applyFill="1" applyBorder="1" applyAlignment="1">
      <alignment vertical="center" wrapText="1"/>
    </xf>
    <xf numFmtId="0" fontId="1" fillId="2" borderId="0" xfId="0" applyNumberFormat="1" applyFont="1" applyFill="1" applyBorder="1" applyAlignment="1">
      <alignment vertical="center"/>
    </xf>
    <xf numFmtId="0" fontId="23" fillId="2" borderId="0" xfId="0" applyFont="1" applyFill="1" applyBorder="1" applyAlignment="1">
      <alignment vertical="top" wrapText="1"/>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1" fillId="2" borderId="21" xfId="0" applyFont="1" applyFill="1" applyBorder="1" applyAlignment="1">
      <alignment vertical="center"/>
    </xf>
    <xf numFmtId="0" fontId="1" fillId="2" borderId="21" xfId="0" applyFont="1" applyFill="1" applyBorder="1" applyAlignment="1">
      <alignment vertical="top" wrapText="1"/>
    </xf>
    <xf numFmtId="0" fontId="7" fillId="2" borderId="23" xfId="0" applyFont="1" applyFill="1" applyBorder="1" applyAlignment="1">
      <alignment vertical="center" wrapText="1"/>
    </xf>
    <xf numFmtId="0" fontId="1" fillId="2" borderId="23" xfId="0" applyFont="1" applyFill="1" applyBorder="1" applyAlignment="1">
      <alignment vertical="center" wrapText="1"/>
    </xf>
    <xf numFmtId="0" fontId="14" fillId="2" borderId="23" xfId="16" applyFont="1" applyFill="1" applyBorder="1" applyAlignment="1">
      <alignment horizontal="right" vertical="center"/>
    </xf>
    <xf numFmtId="0" fontId="19" fillId="2" borderId="23" xfId="16" applyFont="1" applyFill="1" applyBorder="1" applyAlignment="1">
      <alignment horizontal="left" vertical="center" wrapText="1"/>
    </xf>
    <xf numFmtId="0" fontId="18" fillId="2" borderId="24"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0" xfId="0" applyFont="1" applyFill="1" applyBorder="1" applyAlignment="1">
      <alignment vertical="center" wrapText="1"/>
    </xf>
    <xf numFmtId="0" fontId="20"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0" xfId="0" applyFont="1" applyFill="1" applyBorder="1" applyAlignment="1">
      <alignment vertical="center" wrapText="1"/>
    </xf>
    <xf numFmtId="0" fontId="1" fillId="2" borderId="21"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35" fillId="2" borderId="22" xfId="0" applyFont="1" applyFill="1" applyBorder="1" applyAlignment="1">
      <alignment horizontal="left" vertical="center" wrapText="1"/>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6" fillId="2" borderId="25" xfId="0" applyFont="1" applyFill="1" applyBorder="1" applyAlignment="1">
      <alignment horizontal="left" vertical="center"/>
    </xf>
    <xf numFmtId="0" fontId="6" fillId="2" borderId="15" xfId="0" applyFont="1" applyFill="1" applyBorder="1" applyAlignment="1">
      <alignment vertical="center" wrapText="1"/>
    </xf>
    <xf numFmtId="0" fontId="1" fillId="2" borderId="15" xfId="0" applyFont="1" applyFill="1" applyBorder="1" applyAlignment="1">
      <alignment vertical="center" wrapText="1"/>
    </xf>
    <xf numFmtId="0" fontId="1" fillId="2" borderId="15" xfId="0" applyFont="1" applyFill="1" applyBorder="1" applyAlignment="1">
      <alignment horizontal="left" vertical="center" wrapText="1"/>
    </xf>
    <xf numFmtId="0" fontId="14" fillId="2" borderId="15" xfId="16" applyFont="1" applyFill="1" applyBorder="1" applyAlignment="1">
      <alignment horizontal="right" vertical="center"/>
    </xf>
    <xf numFmtId="0" fontId="19" fillId="2" borderId="15" xfId="16" applyFont="1" applyFill="1" applyBorder="1" applyAlignment="1">
      <alignment horizontal="left" vertical="center" wrapText="1"/>
    </xf>
    <xf numFmtId="0" fontId="18"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7" xfId="0" applyFont="1" applyFill="1" applyBorder="1" applyAlignment="1">
      <alignment vertical="center" wrapText="1"/>
    </xf>
    <xf numFmtId="0" fontId="21" fillId="2" borderId="27" xfId="0" applyFont="1" applyFill="1" applyBorder="1" applyAlignment="1">
      <alignment vertical="center" wrapText="1"/>
    </xf>
    <xf numFmtId="0" fontId="33" fillId="2" borderId="27" xfId="0" applyFont="1" applyFill="1" applyBorder="1" applyAlignment="1">
      <alignment horizontal="center" vertical="center" wrapText="1"/>
    </xf>
    <xf numFmtId="0" fontId="33" fillId="2" borderId="28" xfId="0" applyFont="1" applyFill="1" applyBorder="1" applyAlignment="1">
      <alignment horizontal="center" vertical="center" wrapText="1"/>
    </xf>
    <xf numFmtId="0" fontId="36" fillId="2" borderId="21" xfId="0" applyFont="1" applyFill="1" applyBorder="1" applyAlignment="1">
      <alignment vertical="center" wrapText="1"/>
    </xf>
    <xf numFmtId="0" fontId="37" fillId="2" borderId="29" xfId="0" applyFont="1" applyFill="1" applyBorder="1" applyAlignment="1">
      <alignment horizontal="center" vertical="center" wrapText="1"/>
    </xf>
    <xf numFmtId="0" fontId="6" fillId="2" borderId="30" xfId="0" applyFont="1" applyFill="1" applyBorder="1" applyAlignment="1">
      <alignment horizontal="left" vertical="center"/>
    </xf>
    <xf numFmtId="0" fontId="37" fillId="2" borderId="20" xfId="0" applyFont="1" applyFill="1" applyBorder="1" applyAlignment="1">
      <alignment horizontal="center" vertical="center" wrapText="1"/>
    </xf>
    <xf numFmtId="0" fontId="36" fillId="2" borderId="21" xfId="0" applyFont="1" applyFill="1" applyBorder="1" applyAlignment="1">
      <alignment horizontal="left" vertical="center" wrapText="1"/>
    </xf>
    <xf numFmtId="0" fontId="38" fillId="2" borderId="21" xfId="0" applyFont="1" applyFill="1" applyBorder="1" applyAlignment="1">
      <alignment horizontal="left" vertical="top" wrapText="1"/>
    </xf>
    <xf numFmtId="0" fontId="39" fillId="2" borderId="21" xfId="0" applyFont="1" applyFill="1" applyBorder="1" applyAlignment="1">
      <alignment vertical="center"/>
    </xf>
    <xf numFmtId="0" fontId="40" fillId="2" borderId="21" xfId="0" applyFont="1" applyFill="1" applyBorder="1" applyAlignment="1">
      <alignment horizontal="left" vertical="center" wrapText="1"/>
    </xf>
    <xf numFmtId="0" fontId="40" fillId="2" borderId="22" xfId="0" applyFont="1" applyFill="1" applyBorder="1" applyAlignment="1">
      <alignment horizontal="left" vertical="center" wrapText="1"/>
    </xf>
    <xf numFmtId="0" fontId="36" fillId="2" borderId="0" xfId="0" applyFont="1" applyFill="1" applyBorder="1" applyAlignment="1">
      <alignment vertical="center"/>
    </xf>
    <xf numFmtId="0" fontId="39" fillId="2" borderId="21" xfId="16" applyFont="1" applyFill="1" applyBorder="1" applyAlignment="1">
      <alignment horizontal="right" vertical="center"/>
    </xf>
    <xf numFmtId="0" fontId="41" fillId="2" borderId="21" xfId="16" applyFont="1" applyFill="1" applyBorder="1" applyAlignment="1">
      <alignment horizontal="left" vertical="center" wrapText="1"/>
    </xf>
    <xf numFmtId="0" fontId="23" fillId="2" borderId="0" xfId="0" applyFont="1" applyFill="1" applyBorder="1" applyAlignment="1">
      <alignment horizontal="center" vertical="center" wrapText="1"/>
    </xf>
    <xf numFmtId="0" fontId="42" fillId="2" borderId="0" xfId="0" applyFont="1" applyFill="1" applyBorder="1" applyAlignment="1">
      <alignment vertical="center" wrapText="1"/>
    </xf>
    <xf numFmtId="0" fontId="42" fillId="2" borderId="0" xfId="0" applyFont="1" applyFill="1" applyBorder="1" applyAlignment="1">
      <alignment horizontal="left" vertical="center"/>
    </xf>
    <xf numFmtId="0" fontId="4" fillId="2" borderId="0" xfId="16" applyFill="1" applyBorder="1" applyAlignment="1">
      <alignment vertical="center" wrapText="1"/>
    </xf>
    <xf numFmtId="0" fontId="45" fillId="2" borderId="0" xfId="0" applyFont="1" applyFill="1" applyBorder="1" applyAlignment="1">
      <alignment vertical="center" wrapText="1"/>
    </xf>
    <xf numFmtId="0" fontId="44" fillId="2" borderId="0" xfId="16" applyFont="1" applyFill="1" applyBorder="1" applyAlignment="1">
      <alignment horizontal="left" vertical="center"/>
    </xf>
    <xf numFmtId="0" fontId="6" fillId="2" borderId="21" xfId="0" applyFont="1" applyFill="1" applyBorder="1" applyAlignment="1">
      <alignment vertical="center" wrapText="1"/>
    </xf>
    <xf numFmtId="49" fontId="1" fillId="0" borderId="0" xfId="0" applyNumberFormat="1" applyFont="1" applyAlignment="1">
      <alignment/>
    </xf>
    <xf numFmtId="49" fontId="18" fillId="0" borderId="0" xfId="0" applyNumberFormat="1" applyFont="1" applyAlignment="1">
      <alignment horizontal="left"/>
    </xf>
    <xf numFmtId="0" fontId="1" fillId="2" borderId="15" xfId="0" applyFont="1" applyFill="1" applyBorder="1" applyAlignment="1">
      <alignment horizontal="left" vertical="center" wrapText="1"/>
    </xf>
    <xf numFmtId="0" fontId="19" fillId="2" borderId="15" xfId="16" applyFont="1" applyFill="1" applyBorder="1" applyAlignment="1">
      <alignment vertical="center" wrapText="1"/>
    </xf>
    <xf numFmtId="0" fontId="19" fillId="2" borderId="26" xfId="16" applyFont="1" applyFill="1" applyBorder="1" applyAlignment="1">
      <alignment vertical="center" wrapText="1"/>
    </xf>
    <xf numFmtId="0" fontId="15" fillId="2" borderId="21"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0" fillId="2" borderId="0" xfId="0" applyFont="1" applyFill="1" applyAlignment="1">
      <alignment horizontal="center" vertical="justify"/>
    </xf>
    <xf numFmtId="0" fontId="28" fillId="10" borderId="0" xfId="0" applyFont="1" applyFill="1" applyAlignment="1">
      <alignment horizontal="left"/>
    </xf>
    <xf numFmtId="0" fontId="0" fillId="8" borderId="0" xfId="0" applyFont="1" applyFill="1" applyAlignment="1">
      <alignment horizontal="left"/>
    </xf>
    <xf numFmtId="0" fontId="0" fillId="2" borderId="0" xfId="0" applyFont="1" applyFill="1" applyAlignment="1">
      <alignment horizontal="left"/>
    </xf>
    <xf numFmtId="0" fontId="28" fillId="11" borderId="0" xfId="0" applyFont="1" applyFill="1" applyAlignment="1">
      <alignment horizontal="left" vertical="justify"/>
    </xf>
    <xf numFmtId="0" fontId="0" fillId="2" borderId="0" xfId="0" applyFont="1" applyFill="1" applyBorder="1" applyAlignment="1">
      <alignment vertical="center" wrapText="1"/>
    </xf>
    <xf numFmtId="0" fontId="43" fillId="2" borderId="0" xfId="0" applyFont="1" applyFill="1" applyBorder="1" applyAlignment="1">
      <alignment horizontal="center" vertical="center" wrapText="1"/>
    </xf>
    <xf numFmtId="0" fontId="44" fillId="0" borderId="0" xfId="16" applyFont="1" applyAlignment="1">
      <alignment/>
    </xf>
    <xf numFmtId="0" fontId="4" fillId="2" borderId="0" xfId="16" applyFill="1" applyBorder="1" applyAlignment="1">
      <alignment horizontal="left" vertical="center" wrapText="1"/>
    </xf>
    <xf numFmtId="0" fontId="36" fillId="2" borderId="21" xfId="0" applyFont="1" applyFill="1" applyBorder="1" applyAlignment="1">
      <alignment horizontal="left" vertical="center"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11" fillId="2" borderId="12" xfId="0" applyFont="1" applyFill="1" applyBorder="1" applyAlignment="1">
      <alignment horizontal="left" vertical="center" wrapText="1"/>
    </xf>
    <xf numFmtId="0" fontId="33" fillId="2" borderId="19"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10" fillId="0" borderId="0" xfId="0" applyFont="1" applyAlignment="1">
      <alignment horizontal="left" wrapText="1"/>
    </xf>
    <xf numFmtId="0" fontId="2" fillId="0" borderId="0" xfId="26" applyFont="1" applyAlignment="1">
      <alignment wrapText="1"/>
      <protection/>
    </xf>
    <xf numFmtId="0" fontId="2" fillId="0" borderId="0" xfId="25" applyFont="1" applyBorder="1" applyAlignment="1">
      <alignment vertical="center" wrapText="1"/>
      <protection/>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47" fillId="0" borderId="0" xfId="0" applyFont="1" applyAlignment="1">
      <alignment horizontal="center" vertical="center" wrapText="1"/>
    </xf>
    <xf numFmtId="0" fontId="2" fillId="0" borderId="10" xfId="0" applyFont="1" applyBorder="1" applyAlignment="1">
      <alignment horizontal="center" wrapText="1"/>
    </xf>
    <xf numFmtId="0" fontId="2" fillId="0" borderId="6" xfId="0" applyFont="1" applyBorder="1" applyAlignment="1">
      <alignment horizontal="center" wrapText="1"/>
    </xf>
    <xf numFmtId="0" fontId="2" fillId="0" borderId="8" xfId="0" applyFont="1" applyBorder="1" applyAlignment="1">
      <alignment horizontal="center" wrapText="1"/>
    </xf>
    <xf numFmtId="0" fontId="1" fillId="9" borderId="0" xfId="0" applyFont="1" applyFill="1" applyAlignment="1">
      <alignment horizontal="center"/>
    </xf>
    <xf numFmtId="0" fontId="1" fillId="9" borderId="0" xfId="0" applyFont="1" applyFill="1" applyBorder="1" applyAlignment="1">
      <alignment horizontal="center"/>
    </xf>
    <xf numFmtId="0" fontId="2" fillId="9" borderId="0" xfId="0" applyFont="1" applyFill="1" applyAlignment="1">
      <alignment horizontal="left"/>
    </xf>
    <xf numFmtId="0" fontId="1" fillId="0" borderId="0" xfId="0" applyFont="1" applyAlignment="1">
      <alignment horizontal="left"/>
    </xf>
    <xf numFmtId="0" fontId="1" fillId="4" borderId="6" xfId="0" applyFont="1" applyFill="1" applyBorder="1" applyAlignment="1">
      <alignment horizontal="left" vertical="justify" wrapText="1"/>
    </xf>
    <xf numFmtId="0" fontId="1" fillId="4" borderId="0" xfId="0" applyFont="1" applyFill="1" applyAlignment="1">
      <alignment horizontal="left" vertical="justify" wrapText="1"/>
    </xf>
    <xf numFmtId="0" fontId="14" fillId="0" borderId="0" xfId="0" applyFont="1" applyAlignment="1">
      <alignment horizontal="center" vertical="top" wrapText="1"/>
    </xf>
    <xf numFmtId="0" fontId="32" fillId="0" borderId="0" xfId="0" applyFont="1" applyAlignment="1">
      <alignment horizontal="left"/>
    </xf>
  </cellXfs>
  <cellStyles count="13">
    <cellStyle name="Normal" xfId="0"/>
    <cellStyle name="CIM" xfId="15"/>
    <cellStyle name="Hyperlink" xfId="16"/>
    <cellStyle name="Followed Hyperlink" xfId="17"/>
    <cellStyle name="Comma" xfId="18"/>
    <cellStyle name="Comma [0]" xfId="19"/>
    <cellStyle name="Currency" xfId="20"/>
    <cellStyle name="Currency [0]" xfId="21"/>
    <cellStyle name="Normal_codes" xfId="22"/>
    <cellStyle name="Normal_DIAGNOSTICS" xfId="23"/>
    <cellStyle name="Percent" xfId="24"/>
    <cellStyle name="Titre 4" xfId="25"/>
    <cellStyle name="Titre 5"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11</xdr:col>
      <xdr:colOff>533400</xdr:colOff>
      <xdr:row>39</xdr:row>
      <xdr:rowOff>76200</xdr:rowOff>
    </xdr:to>
    <xdr:pic>
      <xdr:nvPicPr>
        <xdr:cNvPr id="1" name="Picture 1"/>
        <xdr:cNvPicPr preferRelativeResize="1">
          <a:picLocks noChangeAspect="1"/>
        </xdr:cNvPicPr>
      </xdr:nvPicPr>
      <xdr:blipFill>
        <a:blip r:embed="rId1"/>
        <a:stretch>
          <a:fillRect/>
        </a:stretch>
      </xdr:blipFill>
      <xdr:spPr>
        <a:xfrm>
          <a:off x="0" y="190500"/>
          <a:ext cx="9753600" cy="7315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udipog.inserm.fr/module_ligne.php" TargetMode="External" /><Relationship Id="rId2" Type="http://schemas.openxmlformats.org/officeDocument/2006/relationships/hyperlink" Target="http://www.atih.sante.fr/index.php?id=0004100004F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0"/>
  </sheetPr>
  <dimension ref="A1:I17"/>
  <sheetViews>
    <sheetView workbookViewId="0" topLeftCell="A1">
      <selection activeCell="B15" sqref="B15:C15"/>
    </sheetView>
  </sheetViews>
  <sheetFormatPr defaultColWidth="11.00390625" defaultRowHeight="15"/>
  <cols>
    <col min="1" max="1" width="11.00390625" style="151" customWidth="1"/>
    <col min="2" max="2" width="11.00390625" style="153" customWidth="1"/>
    <col min="3" max="3" width="11.00390625" style="151" customWidth="1"/>
    <col min="4" max="4" width="19.50390625" style="151" customWidth="1"/>
    <col min="5" max="6" width="11.00390625" style="151" customWidth="1"/>
    <col min="7" max="7" width="14.375" style="151" customWidth="1"/>
    <col min="8" max="8" width="11.00390625" style="151" customWidth="1"/>
    <col min="9" max="9" width="13.875" style="151" customWidth="1"/>
    <col min="10" max="16384" width="11.00390625" style="151" customWidth="1"/>
  </cols>
  <sheetData>
    <row r="1" spans="1:7" s="147" customFormat="1" ht="21.75" customHeight="1">
      <c r="A1" s="242" t="s">
        <v>1078</v>
      </c>
      <c r="B1" s="242"/>
      <c r="C1" s="242"/>
      <c r="D1" s="242"/>
      <c r="E1" s="242"/>
      <c r="F1" s="242"/>
      <c r="G1" s="242"/>
    </row>
    <row r="2" spans="1:7" s="147" customFormat="1" ht="21.75" customHeight="1">
      <c r="A2" s="242"/>
      <c r="B2" s="242"/>
      <c r="C2" s="242"/>
      <c r="D2" s="242"/>
      <c r="E2" s="242"/>
      <c r="F2" s="242"/>
      <c r="G2" s="242"/>
    </row>
    <row r="3" spans="1:3" s="149" customFormat="1" ht="15">
      <c r="A3" s="148">
        <v>1</v>
      </c>
      <c r="B3" s="245" t="s">
        <v>2088</v>
      </c>
      <c r="C3" s="245"/>
    </row>
    <row r="4" spans="1:6" s="149" customFormat="1" ht="15">
      <c r="A4" s="244">
        <v>2</v>
      </c>
      <c r="B4" s="248" t="s">
        <v>2083</v>
      </c>
      <c r="C4" s="248"/>
      <c r="D4" s="243" t="s">
        <v>415</v>
      </c>
      <c r="E4" s="243"/>
      <c r="F4" s="150"/>
    </row>
    <row r="5" spans="1:7" s="149" customFormat="1" ht="15" customHeight="1">
      <c r="A5" s="244"/>
      <c r="B5" s="248"/>
      <c r="C5" s="248"/>
      <c r="D5" s="150" t="s">
        <v>854</v>
      </c>
      <c r="E5" s="243" t="s">
        <v>857</v>
      </c>
      <c r="F5" s="243"/>
      <c r="G5" s="243"/>
    </row>
    <row r="6" spans="1:7" s="149" customFormat="1" ht="15">
      <c r="A6" s="244"/>
      <c r="B6" s="248"/>
      <c r="C6" s="248"/>
      <c r="D6" s="150"/>
      <c r="E6" s="249" t="s">
        <v>2798</v>
      </c>
      <c r="F6" s="249"/>
      <c r="G6" s="249"/>
    </row>
    <row r="7" spans="1:7" s="149" customFormat="1" ht="45" customHeight="1">
      <c r="A7" s="244"/>
      <c r="B7" s="248"/>
      <c r="C7" s="248"/>
      <c r="D7" s="243" t="s">
        <v>856</v>
      </c>
      <c r="E7" s="243"/>
      <c r="F7" s="243"/>
      <c r="G7" s="243"/>
    </row>
    <row r="8" spans="1:7" s="149" customFormat="1" ht="15">
      <c r="A8" s="244"/>
      <c r="B8" s="248"/>
      <c r="C8" s="248"/>
      <c r="D8" s="243" t="s">
        <v>858</v>
      </c>
      <c r="E8" s="243"/>
      <c r="F8" s="243"/>
      <c r="G8" s="243"/>
    </row>
    <row r="9" spans="1:7" s="149" customFormat="1" ht="24" customHeight="1">
      <c r="A9" s="244"/>
      <c r="B9" s="248"/>
      <c r="C9" s="248"/>
      <c r="D9" s="243" t="s">
        <v>859</v>
      </c>
      <c r="E9" s="243"/>
      <c r="F9" s="243"/>
      <c r="G9" s="243"/>
    </row>
    <row r="10" spans="1:7" ht="24" customHeight="1">
      <c r="A10" s="244"/>
      <c r="B10" s="248"/>
      <c r="C10" s="248"/>
      <c r="D10" s="243"/>
      <c r="E10" s="243"/>
      <c r="F10" s="243"/>
      <c r="G10" s="243"/>
    </row>
    <row r="11" spans="1:7" ht="15">
      <c r="A11" s="152">
        <v>3</v>
      </c>
      <c r="B11" s="246" t="s">
        <v>2086</v>
      </c>
      <c r="C11" s="246"/>
      <c r="D11" s="247" t="s">
        <v>862</v>
      </c>
      <c r="E11" s="247"/>
      <c r="F11" s="247"/>
      <c r="G11" s="247"/>
    </row>
    <row r="12" spans="1:7" ht="15">
      <c r="A12" s="152">
        <v>4</v>
      </c>
      <c r="B12" s="246" t="s">
        <v>855</v>
      </c>
      <c r="C12" s="246"/>
      <c r="D12" s="247" t="s">
        <v>863</v>
      </c>
      <c r="E12" s="247"/>
      <c r="F12" s="247"/>
      <c r="G12" s="247"/>
    </row>
    <row r="13" spans="1:7" ht="15">
      <c r="A13" s="152">
        <v>5</v>
      </c>
      <c r="B13" s="246" t="s">
        <v>2085</v>
      </c>
      <c r="C13" s="246"/>
      <c r="D13" s="247" t="s">
        <v>861</v>
      </c>
      <c r="E13" s="247"/>
      <c r="F13" s="247"/>
      <c r="G13" s="247"/>
    </row>
    <row r="14" spans="1:9" ht="15">
      <c r="A14" s="152">
        <v>6</v>
      </c>
      <c r="B14" s="246" t="s">
        <v>2087</v>
      </c>
      <c r="C14" s="246"/>
      <c r="D14" s="247" t="s">
        <v>864</v>
      </c>
      <c r="E14" s="247"/>
      <c r="F14" s="247"/>
      <c r="G14" s="247"/>
      <c r="H14" s="247"/>
      <c r="I14" s="247"/>
    </row>
    <row r="15" spans="1:4" ht="15">
      <c r="A15" s="152">
        <v>7</v>
      </c>
      <c r="B15" s="246" t="s">
        <v>644</v>
      </c>
      <c r="C15" s="246"/>
      <c r="D15" s="151" t="s">
        <v>643</v>
      </c>
    </row>
    <row r="16" spans="1:7" ht="15">
      <c r="A16" s="152">
        <v>8</v>
      </c>
      <c r="B16" s="246" t="s">
        <v>2084</v>
      </c>
      <c r="C16" s="246"/>
      <c r="D16" s="247" t="s">
        <v>860</v>
      </c>
      <c r="E16" s="247"/>
      <c r="F16" s="247"/>
      <c r="G16" s="247"/>
    </row>
    <row r="17" spans="2:8" s="146" customFormat="1" ht="52.5" customHeight="1">
      <c r="B17" s="154"/>
      <c r="H17" s="155"/>
    </row>
  </sheetData>
  <sheetProtection/>
  <mergeCells count="21">
    <mergeCell ref="B16:C16"/>
    <mergeCell ref="B4:C10"/>
    <mergeCell ref="E6:G6"/>
    <mergeCell ref="B15:C15"/>
    <mergeCell ref="D14:I14"/>
    <mergeCell ref="D16:G16"/>
    <mergeCell ref="D4:E4"/>
    <mergeCell ref="B14:C14"/>
    <mergeCell ref="B13:C13"/>
    <mergeCell ref="B11:C11"/>
    <mergeCell ref="B12:C12"/>
    <mergeCell ref="D13:G13"/>
    <mergeCell ref="D11:G11"/>
    <mergeCell ref="D12:G12"/>
    <mergeCell ref="A1:G2"/>
    <mergeCell ref="D7:G7"/>
    <mergeCell ref="D9:G10"/>
    <mergeCell ref="D8:G8"/>
    <mergeCell ref="A4:A10"/>
    <mergeCell ref="E5:G5"/>
    <mergeCell ref="B3:C3"/>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Header>&amp;C&amp;"Comic Sans MS,Gras"&amp;14&amp;F, &amp;A</oddHeader>
  </headerFooter>
</worksheet>
</file>

<file path=xl/worksheets/sheet2.xml><?xml version="1.0" encoding="utf-8"?>
<worksheet xmlns="http://schemas.openxmlformats.org/spreadsheetml/2006/main" xmlns:r="http://schemas.openxmlformats.org/officeDocument/2006/relationships">
  <sheetPr>
    <tabColor indexed="53"/>
  </sheetPr>
  <dimension ref="A1:T97"/>
  <sheetViews>
    <sheetView tabSelected="1" workbookViewId="0" topLeftCell="A1">
      <selection activeCell="D83" sqref="D83"/>
    </sheetView>
  </sheetViews>
  <sheetFormatPr defaultColWidth="11.00390625" defaultRowHeight="15"/>
  <cols>
    <col min="1" max="1" width="4.875" style="194" bestFit="1" customWidth="1"/>
    <col min="2" max="2" width="23.25390625" style="195" customWidth="1"/>
    <col min="3" max="3" width="38.00390625" style="160" customWidth="1"/>
    <col min="4" max="4" width="23.50390625" style="160" customWidth="1"/>
    <col min="5" max="5" width="2.625" style="193" customWidth="1"/>
    <col min="6" max="6" width="9.75390625" style="171" customWidth="1"/>
    <col min="7" max="7" width="10.125" style="171" customWidth="1"/>
    <col min="8" max="8" width="36.25390625" style="157" customWidth="1"/>
    <col min="9" max="16384" width="11.00390625" style="157" customWidth="1"/>
  </cols>
  <sheetData>
    <row r="1" spans="1:7" ht="20.25" customHeight="1">
      <c r="A1" s="250" t="s">
        <v>3018</v>
      </c>
      <c r="B1" s="250"/>
      <c r="C1" s="250"/>
      <c r="D1" s="250"/>
      <c r="E1" s="250"/>
      <c r="F1" s="250"/>
      <c r="G1" s="250"/>
    </row>
    <row r="2" spans="1:7" ht="15" customHeight="1">
      <c r="A2" s="226"/>
      <c r="B2" s="226"/>
      <c r="C2" s="226"/>
      <c r="D2" s="226"/>
      <c r="E2" s="226"/>
      <c r="F2" s="226"/>
      <c r="G2" s="226"/>
    </row>
    <row r="3" spans="1:3" ht="15" customHeight="1">
      <c r="A3" s="251" t="s">
        <v>1475</v>
      </c>
      <c r="B3" s="251"/>
      <c r="C3" s="230"/>
    </row>
    <row r="4" spans="1:3" ht="15" customHeight="1">
      <c r="A4" s="228"/>
      <c r="B4" s="229" t="s">
        <v>1829</v>
      </c>
      <c r="C4" s="227"/>
    </row>
    <row r="5" spans="1:3" ht="15" customHeight="1">
      <c r="A5" s="228"/>
      <c r="B5" s="229" t="s">
        <v>3019</v>
      </c>
      <c r="C5" s="227"/>
    </row>
    <row r="6" spans="1:3" ht="15" customHeight="1">
      <c r="A6" s="228"/>
      <c r="B6" s="229" t="s">
        <v>325</v>
      </c>
      <c r="C6" s="227"/>
    </row>
    <row r="7" spans="1:3" ht="15" customHeight="1">
      <c r="A7" s="228"/>
      <c r="B7" s="252" t="s">
        <v>327</v>
      </c>
      <c r="C7" s="252"/>
    </row>
    <row r="8" spans="1:3" ht="15" customHeight="1">
      <c r="A8" s="228"/>
      <c r="B8" s="252" t="s">
        <v>328</v>
      </c>
      <c r="C8" s="252"/>
    </row>
    <row r="9" spans="1:3" ht="15" customHeight="1">
      <c r="A9" s="228"/>
      <c r="B9" s="252" t="s">
        <v>787</v>
      </c>
      <c r="C9" s="252"/>
    </row>
    <row r="10" spans="1:3" ht="15" customHeight="1">
      <c r="A10" s="228"/>
      <c r="B10" s="229" t="s">
        <v>330</v>
      </c>
      <c r="C10" s="227"/>
    </row>
    <row r="11" spans="1:3" ht="15" customHeight="1">
      <c r="A11" s="228"/>
      <c r="B11" s="227"/>
      <c r="C11" s="227"/>
    </row>
    <row r="12" spans="1:3" ht="15" customHeight="1">
      <c r="A12" s="231" t="s">
        <v>3020</v>
      </c>
      <c r="B12" s="230"/>
      <c r="C12" s="230"/>
    </row>
    <row r="13" spans="1:3" ht="15" customHeight="1">
      <c r="A13" s="228"/>
      <c r="B13" s="229" t="s">
        <v>1829</v>
      </c>
      <c r="C13" s="227"/>
    </row>
    <row r="14" spans="1:3" ht="15" customHeight="1">
      <c r="A14" s="228"/>
      <c r="B14" s="229" t="s">
        <v>337</v>
      </c>
      <c r="C14" s="227"/>
    </row>
    <row r="15" spans="1:3" ht="15" customHeight="1">
      <c r="A15" s="228"/>
      <c r="B15" s="229" t="s">
        <v>339</v>
      </c>
      <c r="C15" s="227"/>
    </row>
    <row r="16" spans="1:3" ht="15" customHeight="1">
      <c r="A16" s="228"/>
      <c r="B16" s="227"/>
      <c r="C16" s="227"/>
    </row>
    <row r="17" spans="1:20" ht="25.5" customHeight="1">
      <c r="A17" s="241" t="s">
        <v>1475</v>
      </c>
      <c r="B17" s="241"/>
      <c r="C17" s="257" t="s">
        <v>2272</v>
      </c>
      <c r="D17" s="257"/>
      <c r="E17" s="257"/>
      <c r="F17" s="257"/>
      <c r="G17" s="257"/>
      <c r="H17" s="156"/>
      <c r="I17" s="156"/>
      <c r="J17" s="156"/>
      <c r="K17" s="156"/>
      <c r="L17" s="156"/>
      <c r="M17" s="156"/>
      <c r="N17" s="156"/>
      <c r="O17" s="156"/>
      <c r="P17" s="156"/>
      <c r="Q17" s="156"/>
      <c r="R17" s="156"/>
      <c r="S17" s="156"/>
      <c r="T17" s="156"/>
    </row>
    <row r="18" spans="1:7" s="160" customFormat="1" ht="22.5">
      <c r="A18" s="260" t="s">
        <v>150</v>
      </c>
      <c r="B18" s="261"/>
      <c r="C18" s="158" t="s">
        <v>1950</v>
      </c>
      <c r="D18" s="158" t="s">
        <v>2268</v>
      </c>
      <c r="E18" s="159"/>
      <c r="F18" s="258" t="s">
        <v>1588</v>
      </c>
      <c r="G18" s="259"/>
    </row>
    <row r="19" spans="1:7" s="160" customFormat="1" ht="15" customHeight="1">
      <c r="A19" s="215" t="s">
        <v>326</v>
      </c>
      <c r="B19" s="209" t="s">
        <v>1829</v>
      </c>
      <c r="C19" s="210"/>
      <c r="D19" s="210"/>
      <c r="E19" s="211"/>
      <c r="F19" s="212"/>
      <c r="G19" s="213"/>
    </row>
    <row r="20" spans="1:7" ht="22.5" customHeight="1">
      <c r="A20" s="202">
        <v>1</v>
      </c>
      <c r="B20" s="203" t="s">
        <v>412</v>
      </c>
      <c r="C20" s="204"/>
      <c r="D20" s="205" t="s">
        <v>2096</v>
      </c>
      <c r="E20" s="206"/>
      <c r="F20" s="207"/>
      <c r="G20" s="208"/>
    </row>
    <row r="21" spans="1:7" ht="51">
      <c r="A21" s="161">
        <v>2</v>
      </c>
      <c r="B21" s="162" t="s">
        <v>2795</v>
      </c>
      <c r="C21" s="163" t="s">
        <v>1827</v>
      </c>
      <c r="D21" s="196" t="s">
        <v>362</v>
      </c>
      <c r="E21" s="164" t="s">
        <v>2678</v>
      </c>
      <c r="F21" s="165" t="s">
        <v>1828</v>
      </c>
      <c r="G21" s="166"/>
    </row>
    <row r="22" spans="1:7" ht="21">
      <c r="A22" s="161">
        <v>3</v>
      </c>
      <c r="B22" s="162" t="s">
        <v>2797</v>
      </c>
      <c r="C22" s="163" t="s">
        <v>2097</v>
      </c>
      <c r="D22" s="196" t="s">
        <v>2098</v>
      </c>
      <c r="E22" s="167"/>
      <c r="F22" s="168"/>
      <c r="G22" s="166"/>
    </row>
    <row r="23" spans="1:7" ht="25.5">
      <c r="A23" s="216">
        <v>4</v>
      </c>
      <c r="B23" s="162" t="s">
        <v>2483</v>
      </c>
      <c r="C23" s="169" t="s">
        <v>2484</v>
      </c>
      <c r="D23" s="197" t="s">
        <v>469</v>
      </c>
      <c r="E23" s="164"/>
      <c r="F23" s="165"/>
      <c r="G23" s="166"/>
    </row>
    <row r="24" spans="1:7" ht="15" customHeight="1">
      <c r="A24" s="217" t="s">
        <v>326</v>
      </c>
      <c r="B24" s="214" t="s">
        <v>3019</v>
      </c>
      <c r="C24" s="169"/>
      <c r="D24" s="197"/>
      <c r="E24" s="164"/>
      <c r="F24" s="165"/>
      <c r="G24" s="166"/>
    </row>
    <row r="25" spans="1:7" ht="25.5">
      <c r="A25" s="161">
        <v>5</v>
      </c>
      <c r="B25" s="162" t="s">
        <v>3094</v>
      </c>
      <c r="C25" s="163" t="s">
        <v>3096</v>
      </c>
      <c r="D25" s="196" t="s">
        <v>3095</v>
      </c>
      <c r="E25" s="164"/>
      <c r="F25" s="165"/>
      <c r="G25" s="166"/>
    </row>
    <row r="26" spans="1:7" ht="63.75" customHeight="1">
      <c r="A26" s="161">
        <v>6</v>
      </c>
      <c r="B26" s="162" t="s">
        <v>413</v>
      </c>
      <c r="C26" s="163" t="s">
        <v>363</v>
      </c>
      <c r="D26" s="196" t="s">
        <v>364</v>
      </c>
      <c r="E26" s="167"/>
      <c r="F26" s="168"/>
      <c r="G26" s="166"/>
    </row>
    <row r="27" spans="1:7" ht="21">
      <c r="A27" s="161">
        <v>7</v>
      </c>
      <c r="B27" s="162" t="s">
        <v>478</v>
      </c>
      <c r="C27" s="163" t="s">
        <v>365</v>
      </c>
      <c r="D27" s="196" t="s">
        <v>2904</v>
      </c>
      <c r="E27" s="167"/>
      <c r="F27" s="168"/>
      <c r="G27" s="166"/>
    </row>
    <row r="28" spans="1:7" ht="22.5">
      <c r="A28" s="161">
        <v>8</v>
      </c>
      <c r="B28" s="162" t="s">
        <v>476</v>
      </c>
      <c r="C28" s="163"/>
      <c r="D28" s="196" t="s">
        <v>477</v>
      </c>
      <c r="E28" s="164" t="s">
        <v>2678</v>
      </c>
      <c r="F28" s="165" t="s">
        <v>2134</v>
      </c>
      <c r="G28" s="166"/>
    </row>
    <row r="29" spans="1:7" ht="25.5">
      <c r="A29" s="161">
        <v>9</v>
      </c>
      <c r="B29" s="162" t="s">
        <v>3092</v>
      </c>
      <c r="C29" s="163"/>
      <c r="D29" s="198" t="s">
        <v>807</v>
      </c>
      <c r="E29" s="164" t="s">
        <v>2678</v>
      </c>
      <c r="F29" s="165" t="s">
        <v>2136</v>
      </c>
      <c r="G29" s="166"/>
    </row>
    <row r="30" spans="1:7" ht="25.5">
      <c r="A30" s="161">
        <v>10</v>
      </c>
      <c r="B30" s="162" t="s">
        <v>3090</v>
      </c>
      <c r="C30" s="163"/>
      <c r="D30" s="198" t="s">
        <v>808</v>
      </c>
      <c r="E30" s="164" t="s">
        <v>2678</v>
      </c>
      <c r="F30" s="165" t="s">
        <v>2135</v>
      </c>
      <c r="G30" s="166"/>
    </row>
    <row r="31" spans="1:7" ht="38.25">
      <c r="A31" s="161">
        <v>11</v>
      </c>
      <c r="B31" s="162" t="s">
        <v>3091</v>
      </c>
      <c r="C31" s="163" t="s">
        <v>3093</v>
      </c>
      <c r="D31" s="198" t="s">
        <v>809</v>
      </c>
      <c r="E31" s="164" t="s">
        <v>2678</v>
      </c>
      <c r="F31" s="165" t="str">
        <f>DIAGNOSTICS!$A$32</f>
        <v>CODAGE AUTRES ADDICTIONS</v>
      </c>
      <c r="G31" s="166"/>
    </row>
    <row r="32" spans="1:7" ht="15" customHeight="1">
      <c r="A32" s="217" t="s">
        <v>326</v>
      </c>
      <c r="B32" s="214" t="s">
        <v>325</v>
      </c>
      <c r="C32" s="163"/>
      <c r="D32" s="196"/>
      <c r="E32" s="164"/>
      <c r="F32" s="165"/>
      <c r="G32" s="166"/>
    </row>
    <row r="33" spans="1:7" ht="38.25" customHeight="1">
      <c r="A33" s="161">
        <v>12</v>
      </c>
      <c r="B33" s="162" t="s">
        <v>3097</v>
      </c>
      <c r="C33" s="169" t="s">
        <v>811</v>
      </c>
      <c r="D33" s="178" t="s">
        <v>810</v>
      </c>
      <c r="E33" s="164" t="s">
        <v>2678</v>
      </c>
      <c r="F33" s="165" t="s">
        <v>1407</v>
      </c>
      <c r="G33" s="177" t="s">
        <v>2279</v>
      </c>
    </row>
    <row r="34" spans="1:7" ht="153">
      <c r="A34" s="161">
        <v>13</v>
      </c>
      <c r="B34" s="162" t="s">
        <v>3098</v>
      </c>
      <c r="C34" s="169" t="s">
        <v>2273</v>
      </c>
      <c r="D34" s="198" t="s">
        <v>782</v>
      </c>
      <c r="E34" s="164" t="s">
        <v>2678</v>
      </c>
      <c r="F34" s="170" t="s">
        <v>1408</v>
      </c>
      <c r="G34" s="177" t="s">
        <v>2715</v>
      </c>
    </row>
    <row r="35" spans="1:7" ht="63.75">
      <c r="A35" s="161">
        <v>14</v>
      </c>
      <c r="B35" s="162" t="s">
        <v>3099</v>
      </c>
      <c r="C35" s="169" t="s">
        <v>812</v>
      </c>
      <c r="D35" s="198" t="s">
        <v>783</v>
      </c>
      <c r="E35" s="164" t="s">
        <v>2678</v>
      </c>
      <c r="F35" s="170" t="s">
        <v>1408</v>
      </c>
      <c r="G35" s="177" t="s">
        <v>2715</v>
      </c>
    </row>
    <row r="36" spans="1:7" ht="15" customHeight="1">
      <c r="A36" s="217" t="s">
        <v>326</v>
      </c>
      <c r="B36" s="253" t="s">
        <v>327</v>
      </c>
      <c r="C36" s="253"/>
      <c r="D36" s="198"/>
      <c r="E36" s="164"/>
      <c r="F36" s="170"/>
      <c r="G36" s="177"/>
    </row>
    <row r="37" spans="1:7" ht="25.5">
      <c r="A37" s="161">
        <v>15</v>
      </c>
      <c r="B37" s="162" t="s">
        <v>715</v>
      </c>
      <c r="C37" s="169"/>
      <c r="D37" s="178" t="s">
        <v>1881</v>
      </c>
      <c r="E37" s="164"/>
      <c r="F37" s="165"/>
      <c r="G37" s="166"/>
    </row>
    <row r="38" spans="1:7" ht="27" customHeight="1">
      <c r="A38" s="161">
        <v>16</v>
      </c>
      <c r="B38" s="162" t="s">
        <v>649</v>
      </c>
      <c r="C38" s="169"/>
      <c r="D38" s="178" t="s">
        <v>2851</v>
      </c>
      <c r="E38" s="164" t="s">
        <v>2678</v>
      </c>
      <c r="F38" s="165" t="s">
        <v>721</v>
      </c>
      <c r="G38" s="166"/>
    </row>
    <row r="39" spans="1:7" ht="25.5">
      <c r="A39" s="161">
        <v>17</v>
      </c>
      <c r="B39" s="162" t="s">
        <v>1097</v>
      </c>
      <c r="C39" s="169" t="s">
        <v>1312</v>
      </c>
      <c r="D39" s="178" t="s">
        <v>1313</v>
      </c>
      <c r="E39" s="164"/>
      <c r="F39" s="168"/>
      <c r="G39" s="166"/>
    </row>
    <row r="40" spans="1:7" ht="63.75">
      <c r="A40" s="161">
        <v>18</v>
      </c>
      <c r="B40" s="162" t="s">
        <v>3100</v>
      </c>
      <c r="C40" s="169" t="s">
        <v>813</v>
      </c>
      <c r="D40" s="178" t="s">
        <v>2280</v>
      </c>
      <c r="E40" s="164" t="s">
        <v>2678</v>
      </c>
      <c r="F40" s="165" t="s">
        <v>720</v>
      </c>
      <c r="G40" s="166"/>
    </row>
    <row r="41" spans="1:7" ht="25.5">
      <c r="A41" s="161">
        <v>19</v>
      </c>
      <c r="B41" s="162" t="s">
        <v>3088</v>
      </c>
      <c r="C41" s="163" t="s">
        <v>2281</v>
      </c>
      <c r="D41" s="196" t="s">
        <v>1076</v>
      </c>
      <c r="E41" s="167"/>
      <c r="F41" s="168"/>
      <c r="G41" s="166"/>
    </row>
    <row r="42" spans="1:7" ht="38.25">
      <c r="A42" s="161">
        <v>20</v>
      </c>
      <c r="B42" s="232" t="s">
        <v>3089</v>
      </c>
      <c r="C42" s="163" t="s">
        <v>2282</v>
      </c>
      <c r="D42" s="196" t="s">
        <v>1077</v>
      </c>
      <c r="E42" s="167"/>
      <c r="F42" s="168"/>
      <c r="G42" s="166"/>
    </row>
    <row r="43" spans="1:7" ht="25.5">
      <c r="A43" s="161">
        <v>21</v>
      </c>
      <c r="B43" s="162" t="s">
        <v>784</v>
      </c>
      <c r="C43" s="172" t="s">
        <v>2283</v>
      </c>
      <c r="D43" s="196"/>
      <c r="E43" s="167"/>
      <c r="F43" s="168"/>
      <c r="G43" s="166"/>
    </row>
    <row r="44" spans="1:7" ht="89.25">
      <c r="A44" s="161">
        <v>22</v>
      </c>
      <c r="B44" s="162" t="s">
        <v>650</v>
      </c>
      <c r="C44" s="169" t="s">
        <v>323</v>
      </c>
      <c r="D44" s="178" t="s">
        <v>324</v>
      </c>
      <c r="E44" s="164" t="s">
        <v>2678</v>
      </c>
      <c r="F44" s="165" t="s">
        <v>499</v>
      </c>
      <c r="G44" s="166"/>
    </row>
    <row r="45" spans="1:7" ht="38.25">
      <c r="A45" s="161">
        <v>23</v>
      </c>
      <c r="B45" s="162" t="s">
        <v>475</v>
      </c>
      <c r="C45" s="169" t="s">
        <v>1874</v>
      </c>
      <c r="D45" s="178" t="s">
        <v>2852</v>
      </c>
      <c r="E45" s="164" t="s">
        <v>2678</v>
      </c>
      <c r="F45" s="165" t="s">
        <v>2853</v>
      </c>
      <c r="G45" s="166"/>
    </row>
    <row r="46" spans="1:7" ht="25.5">
      <c r="A46" s="161">
        <v>24</v>
      </c>
      <c r="B46" s="162" t="s">
        <v>651</v>
      </c>
      <c r="C46" s="169" t="s">
        <v>123</v>
      </c>
      <c r="D46" s="198" t="s">
        <v>814</v>
      </c>
      <c r="E46" s="164" t="s">
        <v>2678</v>
      </c>
      <c r="F46" s="165" t="s">
        <v>138</v>
      </c>
      <c r="G46" s="166"/>
    </row>
    <row r="47" spans="1:7" ht="38.25">
      <c r="A47" s="161">
        <v>25</v>
      </c>
      <c r="B47" s="162" t="s">
        <v>652</v>
      </c>
      <c r="C47" s="169" t="s">
        <v>1875</v>
      </c>
      <c r="D47" s="198" t="s">
        <v>815</v>
      </c>
      <c r="E47" s="164" t="s">
        <v>2678</v>
      </c>
      <c r="F47" s="165" t="s">
        <v>1938</v>
      </c>
      <c r="G47" s="166"/>
    </row>
    <row r="48" spans="1:7" ht="62.25" customHeight="1">
      <c r="A48" s="161">
        <v>26</v>
      </c>
      <c r="B48" s="162" t="s">
        <v>653</v>
      </c>
      <c r="C48" s="169" t="s">
        <v>1876</v>
      </c>
      <c r="D48" s="198" t="s">
        <v>816</v>
      </c>
      <c r="E48" s="164"/>
      <c r="F48" s="173"/>
      <c r="G48" s="166"/>
    </row>
    <row r="49" spans="1:7" ht="74.25" customHeight="1">
      <c r="A49" s="161">
        <v>27</v>
      </c>
      <c r="B49" s="162" t="s">
        <v>655</v>
      </c>
      <c r="C49" s="169" t="s">
        <v>1309</v>
      </c>
      <c r="D49" s="198" t="s">
        <v>817</v>
      </c>
      <c r="E49" s="164" t="s">
        <v>2678</v>
      </c>
      <c r="F49" s="165" t="s">
        <v>484</v>
      </c>
      <c r="G49" s="166"/>
    </row>
    <row r="50" spans="1:7" ht="25.5">
      <c r="A50" s="161">
        <v>28</v>
      </c>
      <c r="B50" s="174" t="s">
        <v>656</v>
      </c>
      <c r="C50" s="169"/>
      <c r="D50" s="198" t="s">
        <v>818</v>
      </c>
      <c r="E50" s="164" t="s">
        <v>2678</v>
      </c>
      <c r="F50" s="165" t="s">
        <v>485</v>
      </c>
      <c r="G50" s="166"/>
    </row>
    <row r="51" spans="1:7" ht="25.5">
      <c r="A51" s="161">
        <v>29</v>
      </c>
      <c r="B51" s="162" t="s">
        <v>654</v>
      </c>
      <c r="C51" s="169"/>
      <c r="D51" s="198" t="s">
        <v>1271</v>
      </c>
      <c r="E51" s="164" t="s">
        <v>2678</v>
      </c>
      <c r="F51" s="165" t="s">
        <v>1951</v>
      </c>
      <c r="G51" s="166"/>
    </row>
    <row r="52" spans="1:7" ht="25.5">
      <c r="A52" s="161">
        <v>30</v>
      </c>
      <c r="B52" s="162" t="s">
        <v>1095</v>
      </c>
      <c r="C52" s="169" t="s">
        <v>2550</v>
      </c>
      <c r="D52" s="198" t="s">
        <v>1272</v>
      </c>
      <c r="E52" s="164" t="s">
        <v>2678</v>
      </c>
      <c r="F52" s="165" t="s">
        <v>2551</v>
      </c>
      <c r="G52" s="166"/>
    </row>
    <row r="53" spans="1:7" ht="99.75">
      <c r="A53" s="161">
        <v>31</v>
      </c>
      <c r="B53" s="175" t="s">
        <v>2074</v>
      </c>
      <c r="C53" s="176" t="s">
        <v>1877</v>
      </c>
      <c r="D53" s="178" t="s">
        <v>1273</v>
      </c>
      <c r="E53" s="164" t="s">
        <v>2678</v>
      </c>
      <c r="F53" s="165" t="s">
        <v>2075</v>
      </c>
      <c r="G53" s="166"/>
    </row>
    <row r="54" spans="1:7" ht="27">
      <c r="A54" s="161">
        <v>32</v>
      </c>
      <c r="B54" s="162" t="s">
        <v>1096</v>
      </c>
      <c r="C54" s="169" t="s">
        <v>2679</v>
      </c>
      <c r="D54" s="198" t="s">
        <v>1274</v>
      </c>
      <c r="E54" s="164" t="s">
        <v>2678</v>
      </c>
      <c r="F54" s="165" t="s">
        <v>1626</v>
      </c>
      <c r="G54" s="166"/>
    </row>
    <row r="55" spans="1:7" ht="15" customHeight="1">
      <c r="A55" s="217" t="s">
        <v>326</v>
      </c>
      <c r="B55" s="214" t="s">
        <v>328</v>
      </c>
      <c r="C55" s="169"/>
      <c r="D55" s="198"/>
      <c r="E55" s="164"/>
      <c r="F55" s="165"/>
      <c r="G55" s="166"/>
    </row>
    <row r="56" spans="1:7" ht="38.25" customHeight="1">
      <c r="A56" s="161">
        <v>33</v>
      </c>
      <c r="B56" s="162" t="s">
        <v>711</v>
      </c>
      <c r="C56" s="169" t="s">
        <v>1275</v>
      </c>
      <c r="D56" s="178" t="s">
        <v>2680</v>
      </c>
      <c r="E56" s="164" t="s">
        <v>2678</v>
      </c>
      <c r="F56" s="165" t="s">
        <v>2681</v>
      </c>
      <c r="G56" s="199"/>
    </row>
    <row r="57" spans="1:7" ht="51">
      <c r="A57" s="161">
        <v>34</v>
      </c>
      <c r="B57" s="162" t="s">
        <v>210</v>
      </c>
      <c r="C57" s="169" t="s">
        <v>211</v>
      </c>
      <c r="D57" s="178" t="s">
        <v>2459</v>
      </c>
      <c r="E57" s="164"/>
      <c r="F57" s="165"/>
      <c r="G57" s="199"/>
    </row>
    <row r="58" spans="1:7" ht="76.5">
      <c r="A58" s="161">
        <v>35</v>
      </c>
      <c r="B58" s="162" t="s">
        <v>712</v>
      </c>
      <c r="C58" s="169" t="s">
        <v>1276</v>
      </c>
      <c r="D58" s="178" t="s">
        <v>2714</v>
      </c>
      <c r="E58" s="164" t="s">
        <v>2678</v>
      </c>
      <c r="F58" s="165" t="s">
        <v>2966</v>
      </c>
      <c r="G58" s="177" t="s">
        <v>2715</v>
      </c>
    </row>
    <row r="59" spans="1:7" ht="63.75">
      <c r="A59" s="161">
        <v>36</v>
      </c>
      <c r="B59" s="162" t="s">
        <v>713</v>
      </c>
      <c r="C59" s="169" t="s">
        <v>785</v>
      </c>
      <c r="D59" s="178" t="s">
        <v>2578</v>
      </c>
      <c r="E59" s="164" t="s">
        <v>2678</v>
      </c>
      <c r="F59" s="165" t="s">
        <v>1391</v>
      </c>
      <c r="G59" s="177" t="s">
        <v>2579</v>
      </c>
    </row>
    <row r="60" spans="1:8" ht="165.75">
      <c r="A60" s="161">
        <v>37</v>
      </c>
      <c r="B60" s="162" t="s">
        <v>2897</v>
      </c>
      <c r="C60" s="169" t="s">
        <v>1920</v>
      </c>
      <c r="D60" s="178" t="s">
        <v>1278</v>
      </c>
      <c r="E60" s="164" t="s">
        <v>2678</v>
      </c>
      <c r="F60" s="170" t="s">
        <v>1079</v>
      </c>
      <c r="G60" s="179" t="s">
        <v>2903</v>
      </c>
      <c r="H60" s="160"/>
    </row>
    <row r="61" spans="1:9" ht="165.75">
      <c r="A61" s="202">
        <v>38</v>
      </c>
      <c r="B61" s="203" t="s">
        <v>2284</v>
      </c>
      <c r="C61" s="169" t="s">
        <v>1920</v>
      </c>
      <c r="D61" s="235" t="s">
        <v>1279</v>
      </c>
      <c r="E61" s="206" t="s">
        <v>2678</v>
      </c>
      <c r="F61" s="236" t="s">
        <v>1079</v>
      </c>
      <c r="G61" s="237" t="s">
        <v>2903</v>
      </c>
      <c r="I61" s="180"/>
    </row>
    <row r="62" spans="1:7" ht="89.25">
      <c r="A62" s="161">
        <v>39</v>
      </c>
      <c r="B62" s="162" t="s">
        <v>1872</v>
      </c>
      <c r="C62" s="169" t="s">
        <v>1878</v>
      </c>
      <c r="D62" s="178" t="s">
        <v>1280</v>
      </c>
      <c r="E62" s="164" t="s">
        <v>2678</v>
      </c>
      <c r="F62" s="165" t="s">
        <v>1595</v>
      </c>
      <c r="G62" s="179" t="s">
        <v>1600</v>
      </c>
    </row>
    <row r="63" spans="1:7" ht="15" customHeight="1">
      <c r="A63" s="217" t="s">
        <v>326</v>
      </c>
      <c r="B63" s="253" t="s">
        <v>329</v>
      </c>
      <c r="C63" s="253"/>
      <c r="D63" s="178"/>
      <c r="E63" s="164"/>
      <c r="F63" s="165"/>
      <c r="G63" s="179"/>
    </row>
    <row r="64" spans="1:7" ht="25.5">
      <c r="A64" s="161">
        <v>40</v>
      </c>
      <c r="B64" s="162" t="s">
        <v>1314</v>
      </c>
      <c r="C64" s="169" t="s">
        <v>1879</v>
      </c>
      <c r="D64" s="238" t="s">
        <v>1007</v>
      </c>
      <c r="E64" s="164"/>
      <c r="F64" s="165"/>
      <c r="G64" s="179"/>
    </row>
    <row r="65" spans="1:7" ht="89.25">
      <c r="A65" s="161">
        <v>41</v>
      </c>
      <c r="B65" s="162" t="s">
        <v>2432</v>
      </c>
      <c r="C65" s="169" t="s">
        <v>1315</v>
      </c>
      <c r="D65" s="238" t="s">
        <v>1008</v>
      </c>
      <c r="E65" s="164" t="s">
        <v>2678</v>
      </c>
      <c r="F65" s="165" t="s">
        <v>1615</v>
      </c>
      <c r="G65" s="177" t="s">
        <v>1446</v>
      </c>
    </row>
    <row r="66" spans="1:7" ht="25.5">
      <c r="A66" s="161">
        <v>42</v>
      </c>
      <c r="B66" s="162" t="s">
        <v>2285</v>
      </c>
      <c r="C66" s="169" t="s">
        <v>1282</v>
      </c>
      <c r="D66" s="178" t="s">
        <v>1277</v>
      </c>
      <c r="E66" s="167"/>
      <c r="F66" s="168"/>
      <c r="G66" s="166"/>
    </row>
    <row r="67" spans="1:7" ht="45.75" customHeight="1">
      <c r="A67" s="161">
        <v>43</v>
      </c>
      <c r="B67" s="162" t="s">
        <v>2896</v>
      </c>
      <c r="C67" s="169"/>
      <c r="D67" s="178" t="s">
        <v>1281</v>
      </c>
      <c r="E67" s="167"/>
      <c r="F67" s="168"/>
      <c r="G67" s="166"/>
    </row>
    <row r="68" spans="1:7" ht="63.75">
      <c r="A68" s="161">
        <v>44</v>
      </c>
      <c r="B68" s="162" t="s">
        <v>714</v>
      </c>
      <c r="C68" s="169" t="s">
        <v>1283</v>
      </c>
      <c r="D68" s="178" t="s">
        <v>1880</v>
      </c>
      <c r="E68" s="164" t="s">
        <v>2678</v>
      </c>
      <c r="F68" s="165" t="s">
        <v>1461</v>
      </c>
      <c r="G68" s="166"/>
    </row>
    <row r="69" spans="1:7" ht="15" customHeight="1">
      <c r="A69" s="217" t="s">
        <v>326</v>
      </c>
      <c r="B69" s="214" t="s">
        <v>330</v>
      </c>
      <c r="C69" s="169"/>
      <c r="D69" s="178"/>
      <c r="E69" s="164"/>
      <c r="F69" s="165"/>
      <c r="G69" s="166"/>
    </row>
    <row r="70" spans="1:7" ht="63.75">
      <c r="A70" s="161">
        <v>45</v>
      </c>
      <c r="B70" s="162" t="s">
        <v>786</v>
      </c>
      <c r="C70" s="169" t="s">
        <v>332</v>
      </c>
      <c r="D70" s="178" t="s">
        <v>331</v>
      </c>
      <c r="E70" s="164" t="s">
        <v>2678</v>
      </c>
      <c r="F70" s="165" t="s">
        <v>1464</v>
      </c>
      <c r="G70" s="166"/>
    </row>
    <row r="71" spans="1:7" ht="22.5">
      <c r="A71" s="239" t="s">
        <v>1373</v>
      </c>
      <c r="B71" s="240"/>
      <c r="C71" s="169"/>
      <c r="D71" s="169"/>
      <c r="E71" s="164"/>
      <c r="F71" s="165"/>
      <c r="G71" s="166"/>
    </row>
    <row r="72" spans="1:7" s="181" customFormat="1" ht="94.5" customHeight="1">
      <c r="A72" s="254" t="s">
        <v>2286</v>
      </c>
      <c r="B72" s="255"/>
      <c r="C72" s="255"/>
      <c r="D72" s="255"/>
      <c r="E72" s="255"/>
      <c r="F72" s="255"/>
      <c r="G72" s="256"/>
    </row>
    <row r="73" spans="1:7" s="181" customFormat="1" ht="15" customHeight="1">
      <c r="A73" s="217" t="s">
        <v>326</v>
      </c>
      <c r="B73" s="219" t="s">
        <v>1829</v>
      </c>
      <c r="C73" s="200"/>
      <c r="D73" s="200"/>
      <c r="E73" s="200"/>
      <c r="F73" s="200"/>
      <c r="G73" s="201"/>
    </row>
    <row r="74" spans="1:7" ht="22.5">
      <c r="A74" s="182">
        <v>46</v>
      </c>
      <c r="B74" s="183" t="s">
        <v>1374</v>
      </c>
      <c r="C74" s="169" t="s">
        <v>1894</v>
      </c>
      <c r="D74" s="184"/>
      <c r="E74" s="164"/>
      <c r="F74" s="165"/>
      <c r="G74" s="166"/>
    </row>
    <row r="75" spans="1:7" ht="22.5">
      <c r="A75" s="182">
        <v>47</v>
      </c>
      <c r="B75" s="183" t="s">
        <v>1375</v>
      </c>
      <c r="C75" s="169" t="s">
        <v>1882</v>
      </c>
      <c r="D75" s="169" t="s">
        <v>1389</v>
      </c>
      <c r="E75" s="164"/>
      <c r="F75" s="168"/>
      <c r="G75" s="166"/>
    </row>
    <row r="76" spans="1:7" ht="25.5">
      <c r="A76" s="182">
        <v>48</v>
      </c>
      <c r="B76" s="183" t="s">
        <v>503</v>
      </c>
      <c r="C76" s="169"/>
      <c r="D76" s="169" t="s">
        <v>334</v>
      </c>
      <c r="E76" s="167"/>
      <c r="F76" s="165" t="s">
        <v>1084</v>
      </c>
      <c r="G76" s="166"/>
    </row>
    <row r="77" spans="1:7" ht="89.25">
      <c r="A77" s="182">
        <v>49</v>
      </c>
      <c r="B77" s="183" t="s">
        <v>1376</v>
      </c>
      <c r="C77" s="169" t="s">
        <v>333</v>
      </c>
      <c r="D77" s="169" t="s">
        <v>1080</v>
      </c>
      <c r="E77" s="167"/>
      <c r="F77" s="168"/>
      <c r="G77" s="166"/>
    </row>
    <row r="78" spans="1:7" ht="43.5" customHeight="1">
      <c r="A78" s="182">
        <v>50</v>
      </c>
      <c r="B78" s="183" t="s">
        <v>2485</v>
      </c>
      <c r="C78" s="169" t="s">
        <v>2486</v>
      </c>
      <c r="D78" s="178"/>
      <c r="E78" s="167"/>
      <c r="F78" s="168"/>
      <c r="G78" s="166"/>
    </row>
    <row r="79" spans="1:7" s="223" customFormat="1" ht="15" customHeight="1">
      <c r="A79" s="217" t="s">
        <v>326</v>
      </c>
      <c r="B79" s="214" t="s">
        <v>337</v>
      </c>
      <c r="C79" s="214"/>
      <c r="D79" s="218"/>
      <c r="E79" s="220"/>
      <c r="F79" s="221"/>
      <c r="G79" s="222"/>
    </row>
    <row r="80" spans="1:7" ht="25.5">
      <c r="A80" s="182">
        <v>51</v>
      </c>
      <c r="B80" s="183" t="s">
        <v>2433</v>
      </c>
      <c r="C80" s="169" t="s">
        <v>1390</v>
      </c>
      <c r="D80" s="169" t="s">
        <v>1081</v>
      </c>
      <c r="E80" s="167"/>
      <c r="F80" s="168"/>
      <c r="G80" s="166"/>
    </row>
    <row r="81" spans="1:7" ht="89.25">
      <c r="A81" s="182">
        <v>52</v>
      </c>
      <c r="B81" s="183" t="s">
        <v>2434</v>
      </c>
      <c r="C81" s="169" t="s">
        <v>470</v>
      </c>
      <c r="D81" s="169" t="s">
        <v>1082</v>
      </c>
      <c r="E81" s="167"/>
      <c r="F81" s="168"/>
      <c r="G81" s="166"/>
    </row>
    <row r="82" spans="1:7" ht="63.75">
      <c r="A82" s="182">
        <v>53</v>
      </c>
      <c r="B82" s="183" t="s">
        <v>1377</v>
      </c>
      <c r="C82" s="169" t="s">
        <v>788</v>
      </c>
      <c r="D82" s="169" t="s">
        <v>1083</v>
      </c>
      <c r="E82" s="164" t="s">
        <v>2678</v>
      </c>
      <c r="F82" s="165" t="s">
        <v>642</v>
      </c>
      <c r="G82" s="177" t="s">
        <v>1883</v>
      </c>
    </row>
    <row r="83" spans="1:7" ht="117" customHeight="1">
      <c r="A83" s="182">
        <v>54</v>
      </c>
      <c r="B83" s="183" t="s">
        <v>1378</v>
      </c>
      <c r="C83" s="169" t="s">
        <v>2774</v>
      </c>
      <c r="D83" s="169"/>
      <c r="E83" s="167"/>
      <c r="F83" s="168"/>
      <c r="G83" s="166"/>
    </row>
    <row r="84" spans="1:7" ht="25.5">
      <c r="A84" s="182">
        <v>55</v>
      </c>
      <c r="B84" s="183" t="s">
        <v>1895</v>
      </c>
      <c r="C84" s="185" t="s">
        <v>335</v>
      </c>
      <c r="D84" s="178" t="s">
        <v>471</v>
      </c>
      <c r="E84" s="167"/>
      <c r="F84" s="168"/>
      <c r="G84" s="166"/>
    </row>
    <row r="85" spans="1:7" ht="63.75">
      <c r="A85" s="182">
        <v>56</v>
      </c>
      <c r="B85" s="183" t="s">
        <v>1379</v>
      </c>
      <c r="C85" s="169" t="s">
        <v>336</v>
      </c>
      <c r="D85" s="169" t="s">
        <v>1085</v>
      </c>
      <c r="E85" s="164" t="s">
        <v>2678</v>
      </c>
      <c r="F85" s="165" t="s">
        <v>1324</v>
      </c>
      <c r="G85" s="177"/>
    </row>
    <row r="86" spans="1:7" ht="38.25">
      <c r="A86" s="182">
        <v>57</v>
      </c>
      <c r="B86" s="183" t="s">
        <v>1380</v>
      </c>
      <c r="C86" s="169" t="s">
        <v>2313</v>
      </c>
      <c r="D86" s="169" t="s">
        <v>1325</v>
      </c>
      <c r="E86" s="164" t="s">
        <v>2678</v>
      </c>
      <c r="F86" s="165" t="s">
        <v>2574</v>
      </c>
      <c r="G86" s="166"/>
    </row>
    <row r="87" spans="1:7" ht="25.5">
      <c r="A87" s="182">
        <v>58</v>
      </c>
      <c r="B87" s="183" t="s">
        <v>1381</v>
      </c>
      <c r="C87" s="169" t="s">
        <v>2314</v>
      </c>
      <c r="D87" s="169" t="s">
        <v>693</v>
      </c>
      <c r="E87" s="164" t="s">
        <v>2678</v>
      </c>
      <c r="F87" s="165" t="s">
        <v>692</v>
      </c>
      <c r="G87" s="166"/>
    </row>
    <row r="88" spans="1:7" ht="25.5">
      <c r="A88" s="182">
        <v>59</v>
      </c>
      <c r="B88" s="183" t="s">
        <v>1383</v>
      </c>
      <c r="C88" s="169" t="s">
        <v>694</v>
      </c>
      <c r="D88" s="169" t="s">
        <v>699</v>
      </c>
      <c r="E88" s="164" t="s">
        <v>2678</v>
      </c>
      <c r="F88" s="165" t="s">
        <v>695</v>
      </c>
      <c r="G88" s="166"/>
    </row>
    <row r="89" spans="1:7" ht="63.75">
      <c r="A89" s="182">
        <v>60</v>
      </c>
      <c r="B89" s="186" t="s">
        <v>1388</v>
      </c>
      <c r="C89" s="187" t="s">
        <v>2316</v>
      </c>
      <c r="D89" s="187" t="s">
        <v>2851</v>
      </c>
      <c r="E89" s="188" t="s">
        <v>2678</v>
      </c>
      <c r="F89" s="189" t="s">
        <v>2361</v>
      </c>
      <c r="G89" s="190"/>
    </row>
    <row r="90" spans="1:7" s="223" customFormat="1" ht="15" customHeight="1">
      <c r="A90" s="217" t="s">
        <v>326</v>
      </c>
      <c r="B90" s="214" t="s">
        <v>339</v>
      </c>
      <c r="C90" s="214"/>
      <c r="D90" s="214"/>
      <c r="E90" s="224"/>
      <c r="F90" s="225"/>
      <c r="G90" s="222"/>
    </row>
    <row r="91" spans="1:7" ht="22.5">
      <c r="A91" s="182">
        <v>61</v>
      </c>
      <c r="B91" s="183" t="s">
        <v>472</v>
      </c>
      <c r="C91" s="169"/>
      <c r="D91" s="169" t="s">
        <v>338</v>
      </c>
      <c r="E91" s="164" t="s">
        <v>2678</v>
      </c>
      <c r="F91" s="168"/>
      <c r="G91" s="177" t="s">
        <v>704</v>
      </c>
    </row>
    <row r="92" spans="1:7" ht="41.25" customHeight="1">
      <c r="A92" s="182">
        <v>62</v>
      </c>
      <c r="B92" s="183" t="s">
        <v>1382</v>
      </c>
      <c r="C92" s="169" t="s">
        <v>473</v>
      </c>
      <c r="D92" s="169" t="s">
        <v>1873</v>
      </c>
      <c r="E92" s="164" t="s">
        <v>2678</v>
      </c>
      <c r="F92" s="168"/>
      <c r="G92" s="177" t="s">
        <v>1086</v>
      </c>
    </row>
    <row r="93" spans="1:7" ht="29.25" customHeight="1">
      <c r="A93" s="182">
        <v>63</v>
      </c>
      <c r="B93" s="183" t="s">
        <v>1384</v>
      </c>
      <c r="C93" s="169" t="s">
        <v>474</v>
      </c>
      <c r="D93" s="169" t="s">
        <v>1873</v>
      </c>
      <c r="E93" s="164" t="s">
        <v>2678</v>
      </c>
      <c r="F93" s="173"/>
      <c r="G93" s="177" t="s">
        <v>1087</v>
      </c>
    </row>
    <row r="94" spans="1:7" ht="38.25">
      <c r="A94" s="182">
        <v>64</v>
      </c>
      <c r="B94" s="183" t="s">
        <v>1385</v>
      </c>
      <c r="C94" s="169"/>
      <c r="D94" s="169" t="s">
        <v>2465</v>
      </c>
      <c r="E94" s="164" t="s">
        <v>2678</v>
      </c>
      <c r="F94" s="168"/>
      <c r="G94" s="177" t="s">
        <v>2464</v>
      </c>
    </row>
    <row r="95" spans="1:7" ht="51">
      <c r="A95" s="182">
        <v>65</v>
      </c>
      <c r="B95" s="183" t="s">
        <v>1386</v>
      </c>
      <c r="C95" s="169" t="s">
        <v>2315</v>
      </c>
      <c r="D95" s="169" t="s">
        <v>2851</v>
      </c>
      <c r="E95" s="164" t="s">
        <v>2678</v>
      </c>
      <c r="F95" s="165" t="s">
        <v>2516</v>
      </c>
      <c r="G95" s="166"/>
    </row>
    <row r="96" spans="1:7" ht="25.5">
      <c r="A96" s="182">
        <v>66</v>
      </c>
      <c r="B96" s="183" t="s">
        <v>1387</v>
      </c>
      <c r="C96" s="169" t="s">
        <v>2603</v>
      </c>
      <c r="D96" s="169" t="s">
        <v>2317</v>
      </c>
      <c r="E96" s="164" t="s">
        <v>2678</v>
      </c>
      <c r="F96" s="168"/>
      <c r="G96" s="177" t="s">
        <v>2863</v>
      </c>
    </row>
    <row r="97" spans="1:2" ht="21">
      <c r="A97" s="191"/>
      <c r="B97" s="192"/>
    </row>
  </sheetData>
  <sheetProtection/>
  <mergeCells count="13">
    <mergeCell ref="B36:C36"/>
    <mergeCell ref="B63:C63"/>
    <mergeCell ref="A72:G72"/>
    <mergeCell ref="C17:G17"/>
    <mergeCell ref="A71:B71"/>
    <mergeCell ref="A17:B17"/>
    <mergeCell ref="F18:G18"/>
    <mergeCell ref="A18:B18"/>
    <mergeCell ref="A1:G1"/>
    <mergeCell ref="A3:B3"/>
    <mergeCell ref="B7:C7"/>
    <mergeCell ref="B9:C9"/>
    <mergeCell ref="B8:C8"/>
  </mergeCells>
  <hyperlinks>
    <hyperlink ref="F29" location="DIAGNOSTICS!L1C1" display="codage tabac"/>
    <hyperlink ref="F33" location="DIAGNOSTICS!L118C1" display="Codage IMG MFIU"/>
    <hyperlink ref="F40" location="DIAGNOSTICS!L190C1" display=" codage MAP"/>
    <hyperlink ref="F38" location="DIAGNOSTICS!L194C1" display="codage grossesse multiple"/>
    <hyperlink ref="F44" location="DIAGNOSTICS!L222C1" display="Codage Diabète"/>
    <hyperlink ref="F45" location="DIAGNOSTICS!L283C1" display="Codage RCIU"/>
    <hyperlink ref="F46" location="DIAGNOSTICS!L285C1" display="Codage HTA"/>
    <hyperlink ref="F47" location="DIAGNOSTICS!L307C1" display="Codage Préeclampsie"/>
    <hyperlink ref="F51" location="DIAGNOSTICS!L324C1" display="Codage HRP"/>
    <hyperlink ref="F50" location="DIAGNOSTICS!L314C1" display="Codage éclampsie"/>
    <hyperlink ref="F49" location="DIAGNOSTICS!L319C1" display="Codage HELLP syndrome"/>
    <hyperlink ref="F52" location="DIAGNOSTICS!L329C1" display="Codage Placenta praevia"/>
    <hyperlink ref="F53" location="DIAGNOSTICS!L332C1" display="Codage rupture membranes"/>
    <hyperlink ref="F54" location="DIAGNOSTICS!L340C1" display="Codage procidence cordon"/>
    <hyperlink ref="F56" location="DIAGNOSTICS!L346C1" display="Codage utérus cicatriciel"/>
    <hyperlink ref="G58" location="ACTES!A1" display="actes accouchement"/>
    <hyperlink ref="F58" location="DIAGNOSTICS!L349C1" display="Codage accouchement"/>
    <hyperlink ref="F59" location="DIAGNOSTICS!L375C1" display="Codage présentation"/>
    <hyperlink ref="G59" location="ACTES!A16" display="actes siège"/>
    <hyperlink ref="F60" location="DIAGNOSTICS!L387C1" display="Codage anesthésie"/>
    <hyperlink ref="F62" location="DIAGNOSTICS!L397C1" display="Codage extraction instrumentale"/>
    <hyperlink ref="G62" location="ACTES!L39C1" display="actes extraction instrumentale"/>
    <hyperlink ref="F65" location="DIAGNOSTICS!L405C1" display="Codage hémorragie de la délivrance"/>
    <hyperlink ref="G65" location="ACTES!L43C1" display="actes hémorragie délivrance"/>
    <hyperlink ref="F68" location="DIAGNOSTICS!L413C1" display="Codage décès maternel"/>
    <hyperlink ref="F70" location="DIAGNOSTICS!L418C1" display="Codage allaitement"/>
    <hyperlink ref="F85" location="DIAGNOSTICS!L424C1" display="Codage naissance vivante"/>
    <hyperlink ref="F86" location="DIAGNOSTICS!L435C1" display="Codage malformations"/>
    <hyperlink ref="F87" location="DIAGNOSTICS!L1059C1" display="Code détresse repiratoire"/>
    <hyperlink ref="F88" location="DIAGNOSTICS!L1096C1" display="Codage DBP"/>
    <hyperlink ref="G91" location="ACTES!L53C1" display="acte intubation"/>
    <hyperlink ref="G94" location="ACTES!L74C1" display="actes surfactant"/>
    <hyperlink ref="F95" location="DIAGNOSTICS!L1100C1" display="Codage IMF"/>
    <hyperlink ref="G96" location="ACTES!L77C1" display="Actes transfusion nné"/>
    <hyperlink ref="F89" location="DIAGNOSTICS!L1148C1" display="Codage pathologie neurologique lourde"/>
    <hyperlink ref="G82" r:id="rId1" display="http://audipog.inserm.fr/module_ligne.php#"/>
    <hyperlink ref="G60" location="ACTES!L24C1" display="actes anesthésie"/>
    <hyperlink ref="F82" location="'MODULE AUDIPOG'!L1C1" display="module AUDIPOG"/>
    <hyperlink ref="F34" location="DIAGNOSTICS!L137C1" display="Codage IMG MFIU &gt;22"/>
    <hyperlink ref="F28" location="DIAGNOSTICS!L1200C1" display="FACTEURS DE RISQUES"/>
    <hyperlink ref="F30" location="DIAGNOSTICS!L16C1" display="CODAGE ALCOOL"/>
    <hyperlink ref="F31" location="DIAGNOSTICS!L32C1" display="DIAGNOSTICS!L32C1"/>
    <hyperlink ref="F35" location="DIAGNOSTICS!L137C1" display="Codage IMG MFIU &gt;22"/>
    <hyperlink ref="F61" location="DIAGNOSTICS!L387C1" display="Codage anesthésie"/>
    <hyperlink ref="F76" location="DIAGNOSTICS!L775C1" display="ambiguité sexuelle"/>
    <hyperlink ref="G92:G93" location="ACTES!A45" display="acte intubation"/>
    <hyperlink ref="G93" location="ACTES!L56C1" display="acte de ventilation"/>
    <hyperlink ref="G92" location="ACTES!L70C1" display="acte d'oxygénothérapie"/>
    <hyperlink ref="G61" location="ACTES!L24C1" display="actes anesthésie"/>
    <hyperlink ref="G33" location="ACTES!L88C1" display="Actes avortement"/>
    <hyperlink ref="F21" r:id="rId2" display="LIEN AVEC CODES GEO"/>
    <hyperlink ref="G34" location="ACTES!L1C1" display="actes accouchement"/>
    <hyperlink ref="G35" location="ACTES!L1C1" display="actes accouchement"/>
    <hyperlink ref="A3:B3" location="INDICATEURS!L17C1" display="Indicateurs mère"/>
    <hyperlink ref="A12" location="INDICATEURS!L70C1" display="Indicateurs nouveau-né"/>
    <hyperlink ref="B4" location="INDICATEURS!L19C1" display="Identification"/>
    <hyperlink ref="B5" location="INDICATEURS!L24C1" display="ATCD et facteurs de risque"/>
    <hyperlink ref="B6" location="INDICATEURS!L32C1" display="Grossesses interrompues"/>
    <hyperlink ref="B7:C7" location="INDICATEURS!L36C1" display="Pathologies ante natales et grossesses à risque"/>
    <hyperlink ref="B8:C8" location="INDICATEURS!L55C1" display="Description de l'accouchement"/>
    <hyperlink ref="B9:C9" location="INDICATEURS!L62C1" display="Pathologies de l'accouchement et post-accouchement"/>
    <hyperlink ref="B10" location="INDICATEURS!L68C1" display="Autres"/>
    <hyperlink ref="B13" location="INDICATEURS!L72C1" display="Identification"/>
    <hyperlink ref="B14" location="INDICATEURS!L78C1" display="Pathologies"/>
    <hyperlink ref="B15" location="INDICATEURS!L89C1" display="Actes sur le nouveau-né"/>
  </hyperlinks>
  <printOptions horizontalCentered="1" verticalCentered="1"/>
  <pageMargins left="0.4330708661417323" right="0.35433070866141736" top="0.5118110236220472" bottom="0.4330708661417323" header="0.1968503937007874" footer="0.1968503937007874"/>
  <pageSetup fitToHeight="6" horizontalDpi="600" verticalDpi="600" orientation="landscape" paperSize="9" scale="105" r:id="rId3"/>
  <headerFooter alignWithMargins="0">
    <oddFooter>&amp;L&amp;8&amp;F&amp;R&amp;8&amp;P</oddFooter>
  </headerFooter>
  <rowBreaks count="5" manualBreakCount="5">
    <brk id="16" max="6" man="1"/>
    <brk id="31" max="6" man="1"/>
    <brk id="62" max="6" man="1"/>
    <brk id="70" max="255" man="1"/>
    <brk id="78" max="6" man="1"/>
  </rowBreaks>
</worksheet>
</file>

<file path=xl/worksheets/sheet3.xml><?xml version="1.0" encoding="utf-8"?>
<worksheet xmlns="http://schemas.openxmlformats.org/spreadsheetml/2006/main" xmlns:r="http://schemas.openxmlformats.org/officeDocument/2006/relationships">
  <sheetPr>
    <tabColor indexed="30"/>
  </sheetPr>
  <dimension ref="A1:G1304"/>
  <sheetViews>
    <sheetView workbookViewId="0" topLeftCell="A307">
      <selection activeCell="A307" sqref="A307"/>
    </sheetView>
  </sheetViews>
  <sheetFormatPr defaultColWidth="11.00390625" defaultRowHeight="15"/>
  <cols>
    <col min="1" max="1" width="9.125" style="50" customWidth="1"/>
    <col min="2" max="2" width="63.00390625" style="88" customWidth="1"/>
    <col min="3" max="3" width="11.00390625" style="7" customWidth="1"/>
    <col min="4" max="4" width="9.00390625" style="7" customWidth="1"/>
    <col min="5" max="6" width="11.00390625" style="88" customWidth="1"/>
    <col min="7" max="16384" width="11.00390625" style="7" customWidth="1"/>
  </cols>
  <sheetData>
    <row r="1" spans="1:7" s="4" customFormat="1" ht="28.5">
      <c r="A1" s="101" t="s">
        <v>2136</v>
      </c>
      <c r="B1" s="6" t="s">
        <v>2271</v>
      </c>
      <c r="C1" s="102" t="s">
        <v>1372</v>
      </c>
      <c r="D1" s="131"/>
      <c r="E1" s="132"/>
      <c r="F1" s="132"/>
      <c r="G1" s="131"/>
    </row>
    <row r="2" spans="1:3" ht="12.75">
      <c r="A2" s="50" t="s">
        <v>3082</v>
      </c>
      <c r="B2" s="88" t="s">
        <v>3083</v>
      </c>
      <c r="C2" s="95" t="s">
        <v>647</v>
      </c>
    </row>
    <row r="3" spans="1:3" ht="12.75">
      <c r="A3" s="50" t="s">
        <v>3084</v>
      </c>
      <c r="B3" s="88" t="s">
        <v>3085</v>
      </c>
      <c r="C3" s="95" t="s">
        <v>647</v>
      </c>
    </row>
    <row r="4" spans="1:3" ht="12.75">
      <c r="A4" s="50" t="s">
        <v>201</v>
      </c>
      <c r="B4" s="88" t="s">
        <v>202</v>
      </c>
      <c r="C4" s="95" t="s">
        <v>647</v>
      </c>
    </row>
    <row r="5" spans="1:3" ht="12.75">
      <c r="A5" s="50" t="s">
        <v>203</v>
      </c>
      <c r="B5" s="88" t="s">
        <v>204</v>
      </c>
      <c r="C5" s="95" t="s">
        <v>647</v>
      </c>
    </row>
    <row r="6" spans="1:3" ht="12.75">
      <c r="A6" s="50" t="s">
        <v>205</v>
      </c>
      <c r="B6" s="88" t="s">
        <v>206</v>
      </c>
      <c r="C6" s="95" t="s">
        <v>647</v>
      </c>
    </row>
    <row r="7" spans="1:3" ht="12.75">
      <c r="A7" s="50" t="s">
        <v>207</v>
      </c>
      <c r="B7" s="88" t="s">
        <v>208</v>
      </c>
      <c r="C7" s="95" t="s">
        <v>647</v>
      </c>
    </row>
    <row r="8" spans="1:3" ht="12.75">
      <c r="A8" s="50" t="s">
        <v>209</v>
      </c>
      <c r="B8" s="88" t="s">
        <v>2934</v>
      </c>
      <c r="C8" s="95" t="s">
        <v>647</v>
      </c>
    </row>
    <row r="9" spans="1:3" ht="12.75">
      <c r="A9" s="50" t="s">
        <v>2935</v>
      </c>
      <c r="B9" s="88" t="s">
        <v>2936</v>
      </c>
      <c r="C9" s="95" t="s">
        <v>647</v>
      </c>
    </row>
    <row r="10" spans="1:3" ht="12.75">
      <c r="A10" s="50" t="s">
        <v>2937</v>
      </c>
      <c r="B10" s="88" t="s">
        <v>2938</v>
      </c>
      <c r="C10" s="95" t="s">
        <v>647</v>
      </c>
    </row>
    <row r="11" spans="1:3" ht="12.75">
      <c r="A11" s="50" t="s">
        <v>2939</v>
      </c>
      <c r="B11" s="88" t="s">
        <v>2940</v>
      </c>
      <c r="C11" s="95" t="s">
        <v>647</v>
      </c>
    </row>
    <row r="12" spans="1:3" ht="12.75">
      <c r="A12" s="50" t="s">
        <v>2941</v>
      </c>
      <c r="B12" s="88" t="s">
        <v>2942</v>
      </c>
      <c r="C12" s="96" t="s">
        <v>648</v>
      </c>
    </row>
    <row r="13" spans="1:3" ht="12.75">
      <c r="A13" s="50" t="s">
        <v>2943</v>
      </c>
      <c r="B13" s="88" t="s">
        <v>2944</v>
      </c>
      <c r="C13" s="95" t="s">
        <v>647</v>
      </c>
    </row>
    <row r="14" spans="1:3" ht="12.75">
      <c r="A14" s="50" t="s">
        <v>2945</v>
      </c>
      <c r="B14" s="88" t="s">
        <v>2946</v>
      </c>
      <c r="C14" s="95" t="s">
        <v>647</v>
      </c>
    </row>
    <row r="15" spans="1:3" ht="11.25" customHeight="1">
      <c r="A15" s="50" t="s">
        <v>2947</v>
      </c>
      <c r="B15" s="88" t="s">
        <v>2948</v>
      </c>
      <c r="C15" s="95" t="s">
        <v>647</v>
      </c>
    </row>
    <row r="16" spans="1:6" ht="27" customHeight="1">
      <c r="A16" s="101" t="s">
        <v>2135</v>
      </c>
      <c r="B16" s="140" t="s">
        <v>2270</v>
      </c>
      <c r="C16" s="95"/>
      <c r="D16" s="132"/>
      <c r="E16" s="132"/>
      <c r="F16" s="133"/>
    </row>
    <row r="17" spans="1:5" ht="13.5" customHeight="1">
      <c r="A17" s="135" t="s">
        <v>2137</v>
      </c>
      <c r="B17" s="135" t="s">
        <v>2138</v>
      </c>
      <c r="C17" s="95" t="s">
        <v>647</v>
      </c>
      <c r="E17" s="7"/>
    </row>
    <row r="18" spans="1:5" ht="13.5" customHeight="1">
      <c r="A18" s="125" t="s">
        <v>2139</v>
      </c>
      <c r="B18" s="125" t="s">
        <v>2140</v>
      </c>
      <c r="C18" s="95" t="s">
        <v>647</v>
      </c>
      <c r="E18" s="7"/>
    </row>
    <row r="19" spans="1:5" ht="13.5" customHeight="1">
      <c r="A19" s="125" t="s">
        <v>2141</v>
      </c>
      <c r="B19" s="125" t="s">
        <v>2142</v>
      </c>
      <c r="C19" s="95" t="s">
        <v>647</v>
      </c>
      <c r="E19" s="7"/>
    </row>
    <row r="20" spans="1:5" ht="13.5" customHeight="1">
      <c r="A20" s="125" t="s">
        <v>2143</v>
      </c>
      <c r="B20" s="125" t="s">
        <v>2144</v>
      </c>
      <c r="C20" s="95" t="s">
        <v>647</v>
      </c>
      <c r="E20" s="7"/>
    </row>
    <row r="21" spans="1:5" ht="13.5" customHeight="1">
      <c r="A21" s="125" t="s">
        <v>2145</v>
      </c>
      <c r="B21" s="125" t="s">
        <v>2146</v>
      </c>
      <c r="C21" s="95" t="s">
        <v>647</v>
      </c>
      <c r="E21" s="7"/>
    </row>
    <row r="22" spans="1:5" ht="13.5" customHeight="1">
      <c r="A22" s="125" t="s">
        <v>2147</v>
      </c>
      <c r="B22" s="125" t="s">
        <v>2148</v>
      </c>
      <c r="C22" s="95" t="s">
        <v>647</v>
      </c>
      <c r="E22" s="7"/>
    </row>
    <row r="23" spans="1:5" ht="13.5" customHeight="1">
      <c r="A23" s="125" t="s">
        <v>2149</v>
      </c>
      <c r="B23" s="125" t="s">
        <v>2150</v>
      </c>
      <c r="C23" s="95" t="s">
        <v>647</v>
      </c>
      <c r="E23" s="7"/>
    </row>
    <row r="24" spans="1:5" ht="26.25" customHeight="1">
      <c r="A24" s="125" t="s">
        <v>2151</v>
      </c>
      <c r="B24" s="125" t="s">
        <v>2152</v>
      </c>
      <c r="C24" s="95" t="s">
        <v>647</v>
      </c>
      <c r="E24" s="7"/>
    </row>
    <row r="25" spans="1:5" ht="13.5" customHeight="1">
      <c r="A25" s="125" t="s">
        <v>2153</v>
      </c>
      <c r="B25" s="125" t="s">
        <v>2154</v>
      </c>
      <c r="C25" s="95" t="s">
        <v>647</v>
      </c>
      <c r="E25" s="7"/>
    </row>
    <row r="26" spans="1:3" s="4" customFormat="1" ht="13.5" customHeight="1">
      <c r="A26" s="125" t="s">
        <v>2155</v>
      </c>
      <c r="B26" s="125" t="s">
        <v>2156</v>
      </c>
      <c r="C26" s="95" t="s">
        <v>647</v>
      </c>
    </row>
    <row r="27" spans="1:3" s="4" customFormat="1" ht="13.5" customHeight="1">
      <c r="A27" s="125" t="s">
        <v>2161</v>
      </c>
      <c r="B27" s="125" t="s">
        <v>2162</v>
      </c>
      <c r="C27" s="95" t="s">
        <v>647</v>
      </c>
    </row>
    <row r="28" spans="1:3" s="4" customFormat="1" ht="13.5" customHeight="1">
      <c r="A28" s="134" t="s">
        <v>2157</v>
      </c>
      <c r="B28" s="134" t="s">
        <v>2158</v>
      </c>
      <c r="C28" s="95" t="s">
        <v>647</v>
      </c>
    </row>
    <row r="29" spans="1:3" s="4" customFormat="1" ht="13.5" customHeight="1">
      <c r="A29" s="134" t="s">
        <v>2159</v>
      </c>
      <c r="B29" s="134" t="s">
        <v>2160</v>
      </c>
      <c r="C29" s="95" t="s">
        <v>647</v>
      </c>
    </row>
    <row r="30" spans="1:3" s="4" customFormat="1" ht="13.5" customHeight="1">
      <c r="A30" s="134" t="s">
        <v>2163</v>
      </c>
      <c r="B30" s="134" t="s">
        <v>2164</v>
      </c>
      <c r="C30" s="96" t="s">
        <v>648</v>
      </c>
    </row>
    <row r="31" spans="1:3" s="4" customFormat="1" ht="13.5" customHeight="1">
      <c r="A31" s="134" t="s">
        <v>1659</v>
      </c>
      <c r="B31" s="134" t="s">
        <v>1660</v>
      </c>
      <c r="C31" s="96" t="s">
        <v>648</v>
      </c>
    </row>
    <row r="32" spans="1:4" s="4" customFormat="1" ht="57">
      <c r="A32" s="136" t="s">
        <v>3006</v>
      </c>
      <c r="B32" s="6" t="s">
        <v>2271</v>
      </c>
      <c r="C32" s="95"/>
      <c r="D32" s="7"/>
    </row>
    <row r="33" spans="1:3" s="4" customFormat="1" ht="14.25">
      <c r="A33" s="7" t="s">
        <v>2165</v>
      </c>
      <c r="B33" s="7" t="s">
        <v>2166</v>
      </c>
      <c r="C33" s="95" t="s">
        <v>647</v>
      </c>
    </row>
    <row r="34" spans="1:3" s="4" customFormat="1" ht="14.25">
      <c r="A34" s="7" t="s">
        <v>2167</v>
      </c>
      <c r="B34" s="7" t="s">
        <v>2875</v>
      </c>
      <c r="C34" s="95" t="s">
        <v>647</v>
      </c>
    </row>
    <row r="35" spans="1:3" s="4" customFormat="1" ht="14.25">
      <c r="A35" s="7" t="s">
        <v>2876</v>
      </c>
      <c r="B35" s="7" t="s">
        <v>2877</v>
      </c>
      <c r="C35" s="95" t="s">
        <v>647</v>
      </c>
    </row>
    <row r="36" spans="1:3" s="4" customFormat="1" ht="14.25">
      <c r="A36" s="7" t="s">
        <v>2878</v>
      </c>
      <c r="B36" s="7" t="s">
        <v>2879</v>
      </c>
      <c r="C36" s="95" t="s">
        <v>647</v>
      </c>
    </row>
    <row r="37" spans="1:3" s="4" customFormat="1" ht="14.25">
      <c r="A37" s="7" t="s">
        <v>2880</v>
      </c>
      <c r="B37" s="7" t="s">
        <v>2881</v>
      </c>
      <c r="C37" s="95" t="s">
        <v>647</v>
      </c>
    </row>
    <row r="38" spans="1:3" s="4" customFormat="1" ht="14.25">
      <c r="A38" s="7" t="s">
        <v>2882</v>
      </c>
      <c r="B38" s="7" t="s">
        <v>2883</v>
      </c>
      <c r="C38" s="95" t="s">
        <v>647</v>
      </c>
    </row>
    <row r="39" spans="1:3" s="4" customFormat="1" ht="14.25">
      <c r="A39" s="7" t="s">
        <v>2884</v>
      </c>
      <c r="B39" s="7" t="s">
        <v>2885</v>
      </c>
      <c r="C39" s="95" t="s">
        <v>647</v>
      </c>
    </row>
    <row r="40" spans="1:3" s="4" customFormat="1" ht="14.25">
      <c r="A40" s="7" t="s">
        <v>2886</v>
      </c>
      <c r="B40" s="7" t="s">
        <v>2887</v>
      </c>
      <c r="C40" s="95" t="s">
        <v>647</v>
      </c>
    </row>
    <row r="41" spans="1:3" s="4" customFormat="1" ht="14.25">
      <c r="A41" s="7" t="s">
        <v>2888</v>
      </c>
      <c r="B41" s="7" t="s">
        <v>657</v>
      </c>
      <c r="C41" s="95" t="s">
        <v>647</v>
      </c>
    </row>
    <row r="42" spans="1:3" s="4" customFormat="1" ht="14.25">
      <c r="A42" s="7" t="s">
        <v>658</v>
      </c>
      <c r="B42" s="7" t="s">
        <v>659</v>
      </c>
      <c r="C42" s="95" t="s">
        <v>647</v>
      </c>
    </row>
    <row r="43" spans="1:3" s="4" customFormat="1" ht="14.25">
      <c r="A43" s="7" t="s">
        <v>660</v>
      </c>
      <c r="B43" s="7" t="s">
        <v>661</v>
      </c>
      <c r="C43" s="95" t="s">
        <v>647</v>
      </c>
    </row>
    <row r="44" spans="1:3" s="4" customFormat="1" ht="14.25">
      <c r="A44" s="7" t="s">
        <v>662</v>
      </c>
      <c r="B44" s="7" t="s">
        <v>663</v>
      </c>
      <c r="C44" s="95" t="s">
        <v>647</v>
      </c>
    </row>
    <row r="45" spans="1:3" s="4" customFormat="1" ht="14.25">
      <c r="A45" s="7" t="s">
        <v>664</v>
      </c>
      <c r="B45" s="7" t="s">
        <v>665</v>
      </c>
      <c r="C45" s="95" t="s">
        <v>647</v>
      </c>
    </row>
    <row r="46" spans="1:3" s="4" customFormat="1" ht="14.25">
      <c r="A46" s="7" t="s">
        <v>666</v>
      </c>
      <c r="B46" s="7" t="s">
        <v>667</v>
      </c>
      <c r="C46" s="95" t="s">
        <v>647</v>
      </c>
    </row>
    <row r="47" spans="1:3" s="4" customFormat="1" ht="14.25">
      <c r="A47" s="7" t="s">
        <v>668</v>
      </c>
      <c r="B47" s="7" t="s">
        <v>669</v>
      </c>
      <c r="C47" s="95" t="s">
        <v>647</v>
      </c>
    </row>
    <row r="48" spans="1:3" s="4" customFormat="1" ht="14.25">
      <c r="A48" s="7" t="s">
        <v>670</v>
      </c>
      <c r="B48" s="7" t="s">
        <v>671</v>
      </c>
      <c r="C48" s="95" t="s">
        <v>647</v>
      </c>
    </row>
    <row r="49" spans="1:3" s="4" customFormat="1" ht="14.25">
      <c r="A49" s="7" t="s">
        <v>672</v>
      </c>
      <c r="B49" s="7" t="s">
        <v>673</v>
      </c>
      <c r="C49" s="95" t="s">
        <v>647</v>
      </c>
    </row>
    <row r="50" spans="1:3" s="4" customFormat="1" ht="14.25">
      <c r="A50" s="7" t="s">
        <v>674</v>
      </c>
      <c r="B50" s="7" t="s">
        <v>675</v>
      </c>
      <c r="C50" s="95" t="s">
        <v>647</v>
      </c>
    </row>
    <row r="51" spans="1:3" s="4" customFormat="1" ht="14.25">
      <c r="A51" s="7" t="s">
        <v>676</v>
      </c>
      <c r="B51" s="7" t="s">
        <v>677</v>
      </c>
      <c r="C51" s="95" t="s">
        <v>647</v>
      </c>
    </row>
    <row r="52" spans="1:3" s="4" customFormat="1" ht="14.25">
      <c r="A52" s="7" t="s">
        <v>678</v>
      </c>
      <c r="B52" s="7" t="s">
        <v>679</v>
      </c>
      <c r="C52" s="95" t="s">
        <v>647</v>
      </c>
    </row>
    <row r="53" spans="1:3" s="4" customFormat="1" ht="14.25">
      <c r="A53" s="7" t="s">
        <v>680</v>
      </c>
      <c r="B53" s="7" t="s">
        <v>681</v>
      </c>
      <c r="C53" s="95" t="s">
        <v>647</v>
      </c>
    </row>
    <row r="54" spans="1:3" s="4" customFormat="1" ht="14.25">
      <c r="A54" s="7" t="s">
        <v>682</v>
      </c>
      <c r="B54" s="7" t="s">
        <v>683</v>
      </c>
      <c r="C54" s="95" t="s">
        <v>647</v>
      </c>
    </row>
    <row r="55" spans="1:5" ht="12.75">
      <c r="A55" s="7" t="s">
        <v>684</v>
      </c>
      <c r="B55" s="88" t="s">
        <v>685</v>
      </c>
      <c r="C55" s="95" t="s">
        <v>647</v>
      </c>
      <c r="E55" s="7"/>
    </row>
    <row r="56" spans="1:5" ht="12.75">
      <c r="A56" s="7" t="s">
        <v>686</v>
      </c>
      <c r="B56" s="88" t="s">
        <v>687</v>
      </c>
      <c r="C56" s="95" t="s">
        <v>647</v>
      </c>
      <c r="E56" s="7"/>
    </row>
    <row r="57" spans="1:5" ht="12.75">
      <c r="A57" s="7" t="s">
        <v>688</v>
      </c>
      <c r="B57" s="88" t="s">
        <v>689</v>
      </c>
      <c r="C57" s="95" t="s">
        <v>647</v>
      </c>
      <c r="E57" s="7"/>
    </row>
    <row r="58" spans="1:5" ht="12.75">
      <c r="A58" s="7" t="s">
        <v>690</v>
      </c>
      <c r="B58" s="88" t="s">
        <v>691</v>
      </c>
      <c r="C58" s="95" t="s">
        <v>647</v>
      </c>
      <c r="E58" s="7"/>
    </row>
    <row r="59" spans="1:5" ht="12.75">
      <c r="A59" s="7" t="s">
        <v>1119</v>
      </c>
      <c r="B59" s="88" t="s">
        <v>1120</v>
      </c>
      <c r="C59" s="95" t="s">
        <v>647</v>
      </c>
      <c r="E59" s="7"/>
    </row>
    <row r="60" spans="1:5" ht="12.75">
      <c r="A60" s="7" t="s">
        <v>1121</v>
      </c>
      <c r="B60" s="88" t="s">
        <v>1122</v>
      </c>
      <c r="C60" s="95" t="s">
        <v>647</v>
      </c>
      <c r="E60" s="7"/>
    </row>
    <row r="61" spans="1:5" ht="12.75">
      <c r="A61" s="7" t="s">
        <v>1123</v>
      </c>
      <c r="B61" s="88" t="s">
        <v>1124</v>
      </c>
      <c r="C61" s="95" t="s">
        <v>647</v>
      </c>
      <c r="E61" s="7"/>
    </row>
    <row r="62" spans="1:5" ht="12.75">
      <c r="A62" s="7" t="s">
        <v>1125</v>
      </c>
      <c r="B62" s="88" t="s">
        <v>1126</v>
      </c>
      <c r="C62" s="95" t="s">
        <v>647</v>
      </c>
      <c r="E62" s="7"/>
    </row>
    <row r="63" spans="1:5" ht="12.75">
      <c r="A63" s="7" t="s">
        <v>1127</v>
      </c>
      <c r="B63" s="88" t="s">
        <v>1128</v>
      </c>
      <c r="C63" s="95" t="s">
        <v>647</v>
      </c>
      <c r="E63" s="7"/>
    </row>
    <row r="64" spans="1:3" s="4" customFormat="1" ht="14.25">
      <c r="A64" s="7" t="s">
        <v>1129</v>
      </c>
      <c r="B64" s="7" t="s">
        <v>1130</v>
      </c>
      <c r="C64" s="95" t="s">
        <v>647</v>
      </c>
    </row>
    <row r="65" spans="1:5" ht="12.75">
      <c r="A65" s="7" t="s">
        <v>1131</v>
      </c>
      <c r="B65" s="88" t="s">
        <v>1132</v>
      </c>
      <c r="C65" s="95" t="s">
        <v>647</v>
      </c>
      <c r="E65" s="7"/>
    </row>
    <row r="66" spans="1:5" ht="12.75">
      <c r="A66" s="7" t="s">
        <v>1133</v>
      </c>
      <c r="B66" s="88" t="s">
        <v>1134</v>
      </c>
      <c r="C66" s="95" t="s">
        <v>647</v>
      </c>
      <c r="E66" s="7"/>
    </row>
    <row r="67" spans="1:5" ht="12.75">
      <c r="A67" s="7" t="s">
        <v>1135</v>
      </c>
      <c r="B67" s="88" t="s">
        <v>1136</v>
      </c>
      <c r="C67" s="95" t="s">
        <v>647</v>
      </c>
      <c r="E67" s="7"/>
    </row>
    <row r="68" spans="1:5" ht="12.75">
      <c r="A68" s="7" t="s">
        <v>1137</v>
      </c>
      <c r="B68" s="88" t="s">
        <v>1138</v>
      </c>
      <c r="C68" s="95" t="s">
        <v>647</v>
      </c>
      <c r="E68" s="7"/>
    </row>
    <row r="69" spans="1:5" ht="12.75">
      <c r="A69" s="7" t="s">
        <v>1139</v>
      </c>
      <c r="B69" s="88" t="s">
        <v>1140</v>
      </c>
      <c r="C69" s="95" t="s">
        <v>647</v>
      </c>
      <c r="E69" s="7"/>
    </row>
    <row r="70" spans="1:5" ht="12.75">
      <c r="A70" s="7" t="s">
        <v>1141</v>
      </c>
      <c r="B70" s="88" t="s">
        <v>1142</v>
      </c>
      <c r="C70" s="95" t="s">
        <v>647</v>
      </c>
      <c r="E70" s="7"/>
    </row>
    <row r="71" spans="1:5" ht="12.75">
      <c r="A71" s="7" t="s">
        <v>1143</v>
      </c>
      <c r="B71" s="88" t="s">
        <v>1144</v>
      </c>
      <c r="C71" s="95" t="s">
        <v>647</v>
      </c>
      <c r="E71" s="7"/>
    </row>
    <row r="72" spans="1:5" ht="12.75">
      <c r="A72" s="7" t="s">
        <v>1145</v>
      </c>
      <c r="B72" s="88" t="s">
        <v>1146</v>
      </c>
      <c r="C72" s="95" t="s">
        <v>647</v>
      </c>
      <c r="E72" s="7"/>
    </row>
    <row r="73" spans="1:5" ht="12.75">
      <c r="A73" s="7" t="s">
        <v>1147</v>
      </c>
      <c r="B73" s="88" t="s">
        <v>1148</v>
      </c>
      <c r="C73" s="95" t="s">
        <v>647</v>
      </c>
      <c r="E73" s="7"/>
    </row>
    <row r="74" spans="1:5" ht="12.75">
      <c r="A74" s="7" t="s">
        <v>1149</v>
      </c>
      <c r="B74" s="88" t="s">
        <v>1150</v>
      </c>
      <c r="C74" s="95" t="s">
        <v>647</v>
      </c>
      <c r="E74" s="7"/>
    </row>
    <row r="75" spans="1:5" ht="12.75">
      <c r="A75" s="7" t="s">
        <v>1151</v>
      </c>
      <c r="B75" s="88" t="s">
        <v>1152</v>
      </c>
      <c r="C75" s="95" t="s">
        <v>647</v>
      </c>
      <c r="E75" s="7"/>
    </row>
    <row r="76" spans="1:5" ht="12.75">
      <c r="A76" s="7" t="s">
        <v>1153</v>
      </c>
      <c r="B76" s="88" t="s">
        <v>1154</v>
      </c>
      <c r="C76" s="95" t="s">
        <v>647</v>
      </c>
      <c r="E76" s="7"/>
    </row>
    <row r="77" spans="1:5" ht="12.75">
      <c r="A77" s="7" t="s">
        <v>1155</v>
      </c>
      <c r="B77" s="88" t="s">
        <v>1156</v>
      </c>
      <c r="C77" s="95" t="s">
        <v>647</v>
      </c>
      <c r="E77" s="7"/>
    </row>
    <row r="78" spans="1:5" ht="12.75">
      <c r="A78" s="7" t="s">
        <v>1157</v>
      </c>
      <c r="B78" s="88" t="s">
        <v>1158</v>
      </c>
      <c r="C78" s="95" t="s">
        <v>647</v>
      </c>
      <c r="E78" s="7"/>
    </row>
    <row r="79" spans="1:5" ht="12.75">
      <c r="A79" s="7" t="s">
        <v>1159</v>
      </c>
      <c r="B79" s="88" t="s">
        <v>1160</v>
      </c>
      <c r="C79" s="95" t="s">
        <v>647</v>
      </c>
      <c r="E79" s="7"/>
    </row>
    <row r="80" spans="1:5" ht="12.75">
      <c r="A80" s="7" t="s">
        <v>1161</v>
      </c>
      <c r="B80" s="88" t="s">
        <v>2981</v>
      </c>
      <c r="C80" s="95" t="s">
        <v>647</v>
      </c>
      <c r="E80" s="7"/>
    </row>
    <row r="81" spans="1:5" ht="12.75">
      <c r="A81" s="7" t="s">
        <v>2982</v>
      </c>
      <c r="B81" s="88" t="s">
        <v>2983</v>
      </c>
      <c r="C81" s="95" t="s">
        <v>647</v>
      </c>
      <c r="E81" s="7"/>
    </row>
    <row r="82" spans="1:5" ht="12.75">
      <c r="A82" s="7" t="s">
        <v>2984</v>
      </c>
      <c r="B82" s="88" t="s">
        <v>2985</v>
      </c>
      <c r="C82" s="95" t="s">
        <v>647</v>
      </c>
      <c r="E82" s="7"/>
    </row>
    <row r="83" spans="1:5" ht="12.75">
      <c r="A83" s="7" t="s">
        <v>2986</v>
      </c>
      <c r="B83" s="88" t="s">
        <v>2987</v>
      </c>
      <c r="C83" s="95" t="s">
        <v>647</v>
      </c>
      <c r="E83" s="7"/>
    </row>
    <row r="84" spans="1:5" ht="12.75">
      <c r="A84" s="7" t="s">
        <v>2988</v>
      </c>
      <c r="B84" s="88" t="s">
        <v>2989</v>
      </c>
      <c r="C84" s="95" t="s">
        <v>647</v>
      </c>
      <c r="E84" s="7"/>
    </row>
    <row r="85" spans="1:5" ht="12.75">
      <c r="A85" s="7" t="s">
        <v>2990</v>
      </c>
      <c r="B85" s="88" t="s">
        <v>2991</v>
      </c>
      <c r="C85" s="95" t="s">
        <v>647</v>
      </c>
      <c r="E85" s="7"/>
    </row>
    <row r="86" spans="1:5" ht="12.75">
      <c r="A86" s="7" t="s">
        <v>2992</v>
      </c>
      <c r="B86" s="88" t="s">
        <v>2993</v>
      </c>
      <c r="C86" s="95" t="s">
        <v>647</v>
      </c>
      <c r="E86" s="7"/>
    </row>
    <row r="87" spans="1:5" ht="12.75">
      <c r="A87" s="7" t="s">
        <v>2994</v>
      </c>
      <c r="B87" s="88" t="s">
        <v>2995</v>
      </c>
      <c r="C87" s="95" t="s">
        <v>647</v>
      </c>
      <c r="E87" s="7"/>
    </row>
    <row r="88" spans="1:5" ht="12.75">
      <c r="A88" s="7" t="s">
        <v>2996</v>
      </c>
      <c r="B88" s="88" t="s">
        <v>2997</v>
      </c>
      <c r="C88" s="95" t="s">
        <v>647</v>
      </c>
      <c r="E88" s="7"/>
    </row>
    <row r="89" spans="1:5" ht="12.75">
      <c r="A89" s="7" t="s">
        <v>2998</v>
      </c>
      <c r="B89" s="88" t="s">
        <v>2999</v>
      </c>
      <c r="C89" s="95" t="s">
        <v>647</v>
      </c>
      <c r="E89" s="7"/>
    </row>
    <row r="90" spans="1:5" ht="12.75">
      <c r="A90" s="7" t="s">
        <v>3000</v>
      </c>
      <c r="B90" s="88" t="s">
        <v>3001</v>
      </c>
      <c r="C90" s="95" t="s">
        <v>647</v>
      </c>
      <c r="E90" s="7"/>
    </row>
    <row r="91" spans="1:5" ht="12.75">
      <c r="A91" s="7" t="s">
        <v>3002</v>
      </c>
      <c r="B91" s="88" t="s">
        <v>3003</v>
      </c>
      <c r="C91" s="95" t="s">
        <v>647</v>
      </c>
      <c r="E91" s="7"/>
    </row>
    <row r="92" spans="1:5" ht="20.25" customHeight="1">
      <c r="A92" s="7" t="s">
        <v>3004</v>
      </c>
      <c r="B92" s="88" t="s">
        <v>3005</v>
      </c>
      <c r="C92" s="95" t="s">
        <v>647</v>
      </c>
      <c r="E92" s="7"/>
    </row>
    <row r="93" spans="1:3" ht="20.25" customHeight="1">
      <c r="A93" s="125" t="s">
        <v>3007</v>
      </c>
      <c r="B93" s="125" t="s">
        <v>3008</v>
      </c>
      <c r="C93" s="95" t="s">
        <v>647</v>
      </c>
    </row>
    <row r="94" spans="1:3" ht="20.25" customHeight="1">
      <c r="A94" s="125" t="s">
        <v>3009</v>
      </c>
      <c r="B94" s="125" t="s">
        <v>3010</v>
      </c>
      <c r="C94" s="95" t="s">
        <v>647</v>
      </c>
    </row>
    <row r="95" spans="1:3" ht="20.25" customHeight="1">
      <c r="A95" s="125" t="s">
        <v>3011</v>
      </c>
      <c r="B95" s="125" t="s">
        <v>3012</v>
      </c>
      <c r="C95" s="95" t="s">
        <v>647</v>
      </c>
    </row>
    <row r="96" spans="1:3" ht="20.25" customHeight="1">
      <c r="A96" s="125" t="s">
        <v>3013</v>
      </c>
      <c r="B96" s="125" t="s">
        <v>3014</v>
      </c>
      <c r="C96" s="95" t="s">
        <v>647</v>
      </c>
    </row>
    <row r="97" spans="1:3" ht="20.25" customHeight="1">
      <c r="A97" s="125" t="s">
        <v>3015</v>
      </c>
      <c r="B97" s="125" t="s">
        <v>3016</v>
      </c>
      <c r="C97" s="95" t="s">
        <v>647</v>
      </c>
    </row>
    <row r="98" spans="1:3" ht="20.25" customHeight="1">
      <c r="A98" s="125" t="s">
        <v>3017</v>
      </c>
      <c r="B98" s="125" t="s">
        <v>819</v>
      </c>
      <c r="C98" s="95" t="s">
        <v>647</v>
      </c>
    </row>
    <row r="99" spans="1:3" ht="20.25" customHeight="1">
      <c r="A99" s="125" t="s">
        <v>1284</v>
      </c>
      <c r="B99" s="125" t="s">
        <v>1285</v>
      </c>
      <c r="C99" s="95" t="s">
        <v>647</v>
      </c>
    </row>
    <row r="100" spans="1:3" ht="20.25" customHeight="1">
      <c r="A100" s="125" t="s">
        <v>1286</v>
      </c>
      <c r="B100" s="125" t="s">
        <v>1287</v>
      </c>
      <c r="C100" s="95" t="s">
        <v>647</v>
      </c>
    </row>
    <row r="101" spans="1:3" ht="20.25" customHeight="1">
      <c r="A101" s="125" t="s">
        <v>1288</v>
      </c>
      <c r="B101" s="125" t="s">
        <v>1289</v>
      </c>
      <c r="C101" s="95" t="s">
        <v>647</v>
      </c>
    </row>
    <row r="102" spans="1:3" ht="20.25" customHeight="1">
      <c r="A102" s="125" t="s">
        <v>1290</v>
      </c>
      <c r="B102" s="125" t="s">
        <v>1291</v>
      </c>
      <c r="C102" s="95" t="s">
        <v>647</v>
      </c>
    </row>
    <row r="103" spans="1:3" ht="20.25" customHeight="1">
      <c r="A103" s="125" t="s">
        <v>1292</v>
      </c>
      <c r="B103" s="125" t="s">
        <v>1293</v>
      </c>
      <c r="C103" s="95" t="s">
        <v>647</v>
      </c>
    </row>
    <row r="104" spans="1:3" ht="12.75">
      <c r="A104" s="134" t="s">
        <v>1294</v>
      </c>
      <c r="B104" s="134" t="s">
        <v>1295</v>
      </c>
      <c r="C104" s="95" t="s">
        <v>647</v>
      </c>
    </row>
    <row r="105" spans="1:3" ht="12.75">
      <c r="A105" s="134" t="s">
        <v>1296</v>
      </c>
      <c r="B105" s="134" t="s">
        <v>1297</v>
      </c>
      <c r="C105" s="95" t="s">
        <v>647</v>
      </c>
    </row>
    <row r="106" spans="1:3" ht="12.75">
      <c r="A106" s="134" t="s">
        <v>1298</v>
      </c>
      <c r="B106" s="134" t="s">
        <v>1299</v>
      </c>
      <c r="C106" s="96" t="s">
        <v>648</v>
      </c>
    </row>
    <row r="107" spans="1:3" ht="12.75">
      <c r="A107" s="134" t="s">
        <v>1300</v>
      </c>
      <c r="B107" s="134" t="s">
        <v>1301</v>
      </c>
      <c r="C107" s="96" t="s">
        <v>648</v>
      </c>
    </row>
    <row r="108" spans="1:4" s="90" customFormat="1" ht="14.25">
      <c r="A108" s="101" t="s">
        <v>2968</v>
      </c>
      <c r="B108" s="6" t="s">
        <v>414</v>
      </c>
      <c r="C108" s="4"/>
      <c r="D108" s="137"/>
    </row>
    <row r="109" spans="1:4" s="90" customFormat="1" ht="12.75">
      <c r="A109" s="50" t="s">
        <v>2949</v>
      </c>
      <c r="B109" s="88" t="s">
        <v>2950</v>
      </c>
      <c r="C109" s="95" t="s">
        <v>647</v>
      </c>
      <c r="D109" s="137"/>
    </row>
    <row r="110" spans="1:4" s="90" customFormat="1" ht="12.75">
      <c r="A110" s="50" t="s">
        <v>2951</v>
      </c>
      <c r="B110" s="88" t="s">
        <v>2952</v>
      </c>
      <c r="C110" s="95" t="s">
        <v>647</v>
      </c>
      <c r="D110" s="137"/>
    </row>
    <row r="111" spans="1:4" s="90" customFormat="1" ht="12.75">
      <c r="A111" s="50" t="s">
        <v>2953</v>
      </c>
      <c r="B111" s="88" t="s">
        <v>2954</v>
      </c>
      <c r="C111" s="95" t="s">
        <v>647</v>
      </c>
      <c r="D111" s="137"/>
    </row>
    <row r="112" spans="1:4" s="90" customFormat="1" ht="12.75">
      <c r="A112" s="50" t="s">
        <v>2955</v>
      </c>
      <c r="B112" s="88" t="s">
        <v>2956</v>
      </c>
      <c r="C112" s="95" t="s">
        <v>647</v>
      </c>
      <c r="D112" s="137"/>
    </row>
    <row r="113" spans="1:3" s="90" customFormat="1" ht="12.75">
      <c r="A113" s="50" t="s">
        <v>2957</v>
      </c>
      <c r="B113" s="88" t="s">
        <v>2958</v>
      </c>
      <c r="C113" s="95" t="s">
        <v>647</v>
      </c>
    </row>
    <row r="114" spans="1:3" ht="12.75">
      <c r="A114" s="50" t="s">
        <v>2959</v>
      </c>
      <c r="B114" s="88" t="s">
        <v>2960</v>
      </c>
      <c r="C114" s="95" t="s">
        <v>647</v>
      </c>
    </row>
    <row r="115" spans="1:4" ht="12.75">
      <c r="A115" s="50" t="s">
        <v>2961</v>
      </c>
      <c r="B115" s="88" t="s">
        <v>2962</v>
      </c>
      <c r="C115" s="95" t="s">
        <v>647</v>
      </c>
      <c r="D115" s="90"/>
    </row>
    <row r="116" spans="1:3" s="4" customFormat="1" ht="14.25">
      <c r="A116" s="50" t="s">
        <v>2963</v>
      </c>
      <c r="B116" s="88" t="s">
        <v>2964</v>
      </c>
      <c r="C116" s="95" t="s">
        <v>647</v>
      </c>
    </row>
    <row r="117" spans="1:3" ht="12.75">
      <c r="A117" s="50" t="s">
        <v>2965</v>
      </c>
      <c r="B117" s="88" t="s">
        <v>2967</v>
      </c>
      <c r="C117" s="95" t="s">
        <v>647</v>
      </c>
    </row>
    <row r="118" spans="1:3" ht="28.5">
      <c r="A118" s="101" t="s">
        <v>1407</v>
      </c>
      <c r="B118" s="6" t="s">
        <v>970</v>
      </c>
      <c r="C118" s="4"/>
    </row>
    <row r="119" spans="1:3" ht="12.75">
      <c r="A119" s="7" t="s">
        <v>978</v>
      </c>
      <c r="B119" s="88" t="s">
        <v>2775</v>
      </c>
      <c r="C119" s="95" t="s">
        <v>647</v>
      </c>
    </row>
    <row r="120" spans="1:5" ht="12.75">
      <c r="A120" s="7" t="s">
        <v>2776</v>
      </c>
      <c r="B120" s="88" t="s">
        <v>2777</v>
      </c>
      <c r="C120" s="95" t="s">
        <v>647</v>
      </c>
      <c r="E120" s="7"/>
    </row>
    <row r="121" spans="1:5" ht="12.75">
      <c r="A121" s="7" t="s">
        <v>2778</v>
      </c>
      <c r="B121" s="88" t="s">
        <v>2779</v>
      </c>
      <c r="C121" s="95" t="s">
        <v>647</v>
      </c>
      <c r="E121" s="7"/>
    </row>
    <row r="122" spans="1:5" ht="12.75">
      <c r="A122" s="7" t="s">
        <v>2780</v>
      </c>
      <c r="B122" s="88" t="s">
        <v>2781</v>
      </c>
      <c r="C122" s="95" t="s">
        <v>647</v>
      </c>
      <c r="E122" s="7"/>
    </row>
    <row r="123" spans="1:6" s="4" customFormat="1" ht="14.25">
      <c r="A123" s="7" t="s">
        <v>2782</v>
      </c>
      <c r="B123" s="88" t="s">
        <v>2783</v>
      </c>
      <c r="C123" s="95" t="s">
        <v>647</v>
      </c>
      <c r="F123" s="6"/>
    </row>
    <row r="124" spans="1:5" ht="12.75">
      <c r="A124" s="7" t="s">
        <v>2784</v>
      </c>
      <c r="B124" s="88" t="s">
        <v>2785</v>
      </c>
      <c r="C124" s="95" t="s">
        <v>647</v>
      </c>
      <c r="E124" s="7"/>
    </row>
    <row r="125" spans="1:5" ht="12.75">
      <c r="A125" s="7" t="s">
        <v>2786</v>
      </c>
      <c r="B125" s="88" t="s">
        <v>2787</v>
      </c>
      <c r="C125" s="95" t="s">
        <v>647</v>
      </c>
      <c r="E125" s="7"/>
    </row>
    <row r="126" spans="1:5" ht="12.75">
      <c r="A126" s="7" t="s">
        <v>2788</v>
      </c>
      <c r="B126" s="88" t="s">
        <v>2789</v>
      </c>
      <c r="C126" s="95" t="s">
        <v>647</v>
      </c>
      <c r="E126" s="7"/>
    </row>
    <row r="127" spans="1:5" ht="12.75">
      <c r="A127" s="7" t="s">
        <v>2790</v>
      </c>
      <c r="B127" s="88" t="s">
        <v>1404</v>
      </c>
      <c r="C127" s="95" t="s">
        <v>647</v>
      </c>
      <c r="E127" s="7"/>
    </row>
    <row r="128" spans="1:5" ht="12.75">
      <c r="A128" s="7" t="s">
        <v>1405</v>
      </c>
      <c r="B128" s="88" t="s">
        <v>1406</v>
      </c>
      <c r="C128" s="95" t="s">
        <v>647</v>
      </c>
      <c r="E128" s="7"/>
    </row>
    <row r="129" spans="1:3" ht="12.75">
      <c r="A129" s="50" t="s">
        <v>2539</v>
      </c>
      <c r="B129" s="88" t="s">
        <v>2540</v>
      </c>
      <c r="C129" s="95" t="s">
        <v>647</v>
      </c>
    </row>
    <row r="130" spans="1:6" s="96" customFormat="1" ht="13.5" customHeight="1">
      <c r="A130" s="50" t="s">
        <v>2541</v>
      </c>
      <c r="B130" s="88" t="s">
        <v>2542</v>
      </c>
      <c r="C130" s="95" t="s">
        <v>647</v>
      </c>
      <c r="E130" s="127"/>
      <c r="F130" s="127"/>
    </row>
    <row r="131" spans="1:3" ht="12.75">
      <c r="A131" s="50" t="s">
        <v>2543</v>
      </c>
      <c r="B131" s="88" t="s">
        <v>2544</v>
      </c>
      <c r="C131" s="95" t="s">
        <v>647</v>
      </c>
    </row>
    <row r="132" spans="1:3" ht="12.75">
      <c r="A132" s="50" t="s">
        <v>2545</v>
      </c>
      <c r="B132" s="88" t="s">
        <v>2546</v>
      </c>
      <c r="C132" s="95" t="s">
        <v>647</v>
      </c>
    </row>
    <row r="133" spans="1:3" ht="12.75">
      <c r="A133" s="50" t="s">
        <v>2547</v>
      </c>
      <c r="B133" s="88" t="s">
        <v>2548</v>
      </c>
      <c r="C133" s="95" t="s">
        <v>647</v>
      </c>
    </row>
    <row r="134" spans="1:3" ht="12.75">
      <c r="A134" s="50" t="s">
        <v>2549</v>
      </c>
      <c r="B134" s="88" t="s">
        <v>2556</v>
      </c>
      <c r="C134" s="95" t="s">
        <v>647</v>
      </c>
    </row>
    <row r="135" spans="1:3" ht="12.75">
      <c r="A135" s="50" t="s">
        <v>2557</v>
      </c>
      <c r="B135" s="88" t="s">
        <v>2558</v>
      </c>
      <c r="C135" s="95" t="s">
        <v>647</v>
      </c>
    </row>
    <row r="136" spans="1:3" ht="12.75">
      <c r="A136" s="50" t="s">
        <v>2559</v>
      </c>
      <c r="B136" s="88" t="s">
        <v>2560</v>
      </c>
      <c r="C136" s="95" t="s">
        <v>647</v>
      </c>
    </row>
    <row r="137" spans="1:3" ht="28.5">
      <c r="A137" s="101" t="s">
        <v>1408</v>
      </c>
      <c r="B137" s="6" t="s">
        <v>970</v>
      </c>
      <c r="C137" s="4"/>
    </row>
    <row r="138" spans="1:3" ht="12.75">
      <c r="A138" s="7" t="s">
        <v>1409</v>
      </c>
      <c r="B138" s="88" t="s">
        <v>1410</v>
      </c>
      <c r="C138" s="95" t="s">
        <v>647</v>
      </c>
    </row>
    <row r="139" spans="1:6" s="96" customFormat="1" ht="13.5" customHeight="1">
      <c r="A139" s="7" t="s">
        <v>1411</v>
      </c>
      <c r="B139" s="88" t="s">
        <v>1412</v>
      </c>
      <c r="C139" s="95" t="s">
        <v>647</v>
      </c>
      <c r="D139" s="7"/>
      <c r="E139" s="88"/>
      <c r="F139" s="127"/>
    </row>
    <row r="140" spans="1:3" ht="12.75">
      <c r="A140" s="7" t="s">
        <v>1413</v>
      </c>
      <c r="B140" s="88" t="s">
        <v>1414</v>
      </c>
      <c r="C140" s="95" t="s">
        <v>647</v>
      </c>
    </row>
    <row r="141" spans="1:3" ht="12.75">
      <c r="A141" s="7" t="s">
        <v>1415</v>
      </c>
      <c r="B141" s="88" t="s">
        <v>1416</v>
      </c>
      <c r="C141" s="95" t="s">
        <v>647</v>
      </c>
    </row>
    <row r="142" spans="1:3" ht="12.75">
      <c r="A142" s="124" t="s">
        <v>1417</v>
      </c>
      <c r="B142" s="128" t="s">
        <v>1418</v>
      </c>
      <c r="C142" s="95" t="s">
        <v>647</v>
      </c>
    </row>
    <row r="143" spans="1:6" s="124" customFormat="1" ht="12.75">
      <c r="A143" s="124" t="s">
        <v>1419</v>
      </c>
      <c r="B143" s="128" t="s">
        <v>1420</v>
      </c>
      <c r="C143" s="95" t="s">
        <v>647</v>
      </c>
      <c r="E143" s="128"/>
      <c r="F143" s="128"/>
    </row>
    <row r="144" spans="1:6" s="124" customFormat="1" ht="12.75">
      <c r="A144" s="7" t="s">
        <v>1421</v>
      </c>
      <c r="B144" s="88" t="s">
        <v>1422</v>
      </c>
      <c r="C144" s="95" t="s">
        <v>647</v>
      </c>
      <c r="E144" s="128"/>
      <c r="F144" s="128"/>
    </row>
    <row r="145" spans="1:3" ht="12.75">
      <c r="A145" s="7" t="s">
        <v>1423</v>
      </c>
      <c r="B145" s="88" t="s">
        <v>1424</v>
      </c>
      <c r="C145" s="95" t="s">
        <v>647</v>
      </c>
    </row>
    <row r="146" spans="1:3" ht="12.75">
      <c r="A146" s="7" t="s">
        <v>1425</v>
      </c>
      <c r="B146" s="88" t="s">
        <v>1426</v>
      </c>
      <c r="C146" s="95" t="s">
        <v>647</v>
      </c>
    </row>
    <row r="147" spans="1:6" s="4" customFormat="1" ht="14.25">
      <c r="A147" s="7" t="s">
        <v>1427</v>
      </c>
      <c r="B147" s="88" t="s">
        <v>1428</v>
      </c>
      <c r="C147" s="95" t="s">
        <v>647</v>
      </c>
      <c r="D147" s="7"/>
      <c r="E147" s="88"/>
      <c r="F147" s="6"/>
    </row>
    <row r="148" spans="1:3" ht="12.75">
      <c r="A148" s="7" t="s">
        <v>488</v>
      </c>
      <c r="B148" s="88" t="s">
        <v>489</v>
      </c>
      <c r="C148" s="95" t="s">
        <v>647</v>
      </c>
    </row>
    <row r="149" spans="1:6" s="4" customFormat="1" ht="14.25">
      <c r="A149" s="7" t="s">
        <v>1429</v>
      </c>
      <c r="B149" s="88" t="s">
        <v>1063</v>
      </c>
      <c r="C149" s="95" t="s">
        <v>647</v>
      </c>
      <c r="D149" s="7"/>
      <c r="E149" s="88"/>
      <c r="F149" s="6"/>
    </row>
    <row r="150" spans="1:3" ht="12.75">
      <c r="A150" s="7" t="s">
        <v>1064</v>
      </c>
      <c r="B150" s="88" t="s">
        <v>1065</v>
      </c>
      <c r="C150" s="95" t="s">
        <v>647</v>
      </c>
    </row>
    <row r="151" spans="1:3" ht="12.75">
      <c r="A151" s="7" t="s">
        <v>1066</v>
      </c>
      <c r="B151" s="88" t="s">
        <v>1067</v>
      </c>
      <c r="C151" s="95" t="s">
        <v>647</v>
      </c>
    </row>
    <row r="152" spans="1:3" ht="12.75">
      <c r="A152" s="7" t="s">
        <v>1068</v>
      </c>
      <c r="B152" s="88" t="s">
        <v>1069</v>
      </c>
      <c r="C152" s="95" t="s">
        <v>647</v>
      </c>
    </row>
    <row r="153" spans="1:3" ht="12.75">
      <c r="A153" s="7" t="s">
        <v>1070</v>
      </c>
      <c r="B153" s="88" t="s">
        <v>1071</v>
      </c>
      <c r="C153" s="95" t="s">
        <v>647</v>
      </c>
    </row>
    <row r="154" spans="1:3" ht="12.75">
      <c r="A154" s="7" t="s">
        <v>1072</v>
      </c>
      <c r="B154" s="88" t="s">
        <v>1073</v>
      </c>
      <c r="C154" s="95" t="s">
        <v>647</v>
      </c>
    </row>
    <row r="155" spans="1:3" ht="12.75">
      <c r="A155" s="7" t="s">
        <v>1074</v>
      </c>
      <c r="B155" s="88" t="s">
        <v>1075</v>
      </c>
      <c r="C155" s="95" t="s">
        <v>647</v>
      </c>
    </row>
    <row r="156" spans="1:3" ht="12.75">
      <c r="A156" s="50" t="s">
        <v>2539</v>
      </c>
      <c r="B156" s="88" t="s">
        <v>2540</v>
      </c>
      <c r="C156" s="95" t="s">
        <v>647</v>
      </c>
    </row>
    <row r="157" spans="1:3" ht="12.75">
      <c r="A157" s="50" t="s">
        <v>2541</v>
      </c>
      <c r="B157" s="88" t="s">
        <v>2542</v>
      </c>
      <c r="C157" s="95" t="s">
        <v>647</v>
      </c>
    </row>
    <row r="158" spans="1:3" ht="12.75">
      <c r="A158" s="50" t="s">
        <v>2543</v>
      </c>
      <c r="B158" s="88" t="s">
        <v>2544</v>
      </c>
      <c r="C158" s="95" t="s">
        <v>647</v>
      </c>
    </row>
    <row r="159" spans="1:3" ht="12.75">
      <c r="A159" s="50" t="s">
        <v>2545</v>
      </c>
      <c r="B159" s="88" t="s">
        <v>2546</v>
      </c>
      <c r="C159" s="95" t="s">
        <v>647</v>
      </c>
    </row>
    <row r="160" spans="1:3" ht="12.75">
      <c r="A160" s="50" t="s">
        <v>2547</v>
      </c>
      <c r="B160" s="88" t="s">
        <v>2548</v>
      </c>
      <c r="C160" s="95" t="s">
        <v>647</v>
      </c>
    </row>
    <row r="161" spans="1:3" ht="12.75">
      <c r="A161" s="50" t="s">
        <v>2549</v>
      </c>
      <c r="B161" s="88" t="s">
        <v>2556</v>
      </c>
      <c r="C161" s="95" t="s">
        <v>647</v>
      </c>
    </row>
    <row r="162" spans="1:3" ht="12.75">
      <c r="A162" s="50" t="s">
        <v>2557</v>
      </c>
      <c r="B162" s="88" t="s">
        <v>2558</v>
      </c>
      <c r="C162" s="95" t="s">
        <v>647</v>
      </c>
    </row>
    <row r="163" spans="1:3" ht="12.75">
      <c r="A163" s="50" t="s">
        <v>2559</v>
      </c>
      <c r="B163" s="88" t="s">
        <v>2560</v>
      </c>
      <c r="C163" s="95" t="s">
        <v>647</v>
      </c>
    </row>
    <row r="164" spans="1:3" ht="12.75">
      <c r="A164" s="50" t="s">
        <v>2532</v>
      </c>
      <c r="B164" s="88" t="s">
        <v>2533</v>
      </c>
      <c r="C164" s="95" t="s">
        <v>647</v>
      </c>
    </row>
    <row r="165" spans="1:3" ht="12.75">
      <c r="A165" s="50" t="s">
        <v>2767</v>
      </c>
      <c r="B165" s="88" t="s">
        <v>2768</v>
      </c>
      <c r="C165" s="95" t="s">
        <v>647</v>
      </c>
    </row>
    <row r="166" spans="1:3" ht="12.75">
      <c r="A166" s="50" t="s">
        <v>2530</v>
      </c>
      <c r="B166" s="88" t="s">
        <v>2531</v>
      </c>
      <c r="C166" s="95" t="s">
        <v>647</v>
      </c>
    </row>
    <row r="167" spans="1:3" ht="12.75">
      <c r="A167" s="50" t="s">
        <v>2773</v>
      </c>
      <c r="B167" s="88" t="s">
        <v>2528</v>
      </c>
      <c r="C167" s="95" t="s">
        <v>647</v>
      </c>
    </row>
    <row r="168" spans="1:3" ht="12.75">
      <c r="A168" s="50" t="s">
        <v>2773</v>
      </c>
      <c r="B168" s="88" t="s">
        <v>2529</v>
      </c>
      <c r="C168" s="95" t="s">
        <v>647</v>
      </c>
    </row>
    <row r="169" spans="1:3" ht="12.75">
      <c r="A169" s="50" t="s">
        <v>2769</v>
      </c>
      <c r="B169" s="88" t="s">
        <v>2770</v>
      </c>
      <c r="C169" s="95" t="s">
        <v>647</v>
      </c>
    </row>
    <row r="170" spans="1:3" ht="12.75">
      <c r="A170" s="50" t="s">
        <v>2771</v>
      </c>
      <c r="B170" s="88" t="s">
        <v>2772</v>
      </c>
      <c r="C170" s="95" t="s">
        <v>647</v>
      </c>
    </row>
    <row r="171" spans="1:3" ht="12.75">
      <c r="A171" s="50" t="s">
        <v>2536</v>
      </c>
      <c r="B171" s="88" t="s">
        <v>2537</v>
      </c>
      <c r="C171" s="95" t="s">
        <v>647</v>
      </c>
    </row>
    <row r="172" spans="1:3" ht="12.75">
      <c r="A172" s="50" t="s">
        <v>2534</v>
      </c>
      <c r="B172" s="88" t="s">
        <v>2535</v>
      </c>
      <c r="C172" s="95" t="s">
        <v>647</v>
      </c>
    </row>
    <row r="173" spans="1:3" ht="12.75">
      <c r="A173" s="50" t="s">
        <v>2534</v>
      </c>
      <c r="B173" s="88" t="s">
        <v>2538</v>
      </c>
      <c r="C173" s="95" t="s">
        <v>647</v>
      </c>
    </row>
    <row r="174" spans="1:3" ht="12.75">
      <c r="A174" s="50" t="s">
        <v>2532</v>
      </c>
      <c r="B174" s="88" t="s">
        <v>2533</v>
      </c>
      <c r="C174" s="95" t="s">
        <v>647</v>
      </c>
    </row>
    <row r="175" spans="1:3" ht="12.75">
      <c r="A175" s="50" t="s">
        <v>2767</v>
      </c>
      <c r="B175" s="88" t="s">
        <v>2768</v>
      </c>
      <c r="C175" s="95" t="s">
        <v>647</v>
      </c>
    </row>
    <row r="176" spans="1:3" ht="12.75">
      <c r="A176" s="50" t="s">
        <v>2530</v>
      </c>
      <c r="B176" s="88" t="s">
        <v>2531</v>
      </c>
      <c r="C176" s="95" t="s">
        <v>647</v>
      </c>
    </row>
    <row r="177" spans="1:3" ht="12.75">
      <c r="A177" s="50" t="s">
        <v>2773</v>
      </c>
      <c r="B177" s="88" t="s">
        <v>2528</v>
      </c>
      <c r="C177" s="95" t="s">
        <v>647</v>
      </c>
    </row>
    <row r="178" spans="1:3" ht="12.75">
      <c r="A178" s="50" t="s">
        <v>2773</v>
      </c>
      <c r="B178" s="88" t="s">
        <v>2529</v>
      </c>
      <c r="C178" s="95" t="s">
        <v>647</v>
      </c>
    </row>
    <row r="179" spans="1:3" ht="12.75">
      <c r="A179" s="50" t="s">
        <v>2769</v>
      </c>
      <c r="B179" s="88" t="s">
        <v>2770</v>
      </c>
      <c r="C179" s="95" t="s">
        <v>647</v>
      </c>
    </row>
    <row r="180" spans="1:3" ht="12.75">
      <c r="A180" s="50" t="s">
        <v>2771</v>
      </c>
      <c r="B180" s="88" t="s">
        <v>2772</v>
      </c>
      <c r="C180" s="95" t="s">
        <v>647</v>
      </c>
    </row>
    <row r="181" spans="1:3" ht="12.75">
      <c r="A181" s="50" t="s">
        <v>2536</v>
      </c>
      <c r="B181" s="88" t="s">
        <v>2537</v>
      </c>
      <c r="C181" s="95" t="s">
        <v>647</v>
      </c>
    </row>
    <row r="182" spans="1:3" ht="12.75">
      <c r="A182" s="50" t="s">
        <v>2534</v>
      </c>
      <c r="B182" s="88" t="s">
        <v>2535</v>
      </c>
      <c r="C182" s="95" t="s">
        <v>647</v>
      </c>
    </row>
    <row r="183" spans="1:3" ht="12.75">
      <c r="A183" s="50" t="s">
        <v>2534</v>
      </c>
      <c r="B183" s="88" t="s">
        <v>2538</v>
      </c>
      <c r="C183" s="95" t="s">
        <v>647</v>
      </c>
    </row>
    <row r="184" spans="1:3" ht="12.75">
      <c r="A184" s="91" t="s">
        <v>645</v>
      </c>
      <c r="B184" s="92" t="s">
        <v>646</v>
      </c>
      <c r="C184" s="95" t="s">
        <v>647</v>
      </c>
    </row>
    <row r="185" spans="1:3" ht="12.75">
      <c r="A185" s="94" t="s">
        <v>988</v>
      </c>
      <c r="B185" s="93" t="s">
        <v>989</v>
      </c>
      <c r="C185" s="95" t="s">
        <v>647</v>
      </c>
    </row>
    <row r="186" spans="1:6" s="4" customFormat="1" ht="14.25">
      <c r="A186" s="94" t="s">
        <v>994</v>
      </c>
      <c r="B186" s="93" t="s">
        <v>995</v>
      </c>
      <c r="C186" s="95" t="s">
        <v>647</v>
      </c>
      <c r="E186" s="6"/>
      <c r="F186" s="6"/>
    </row>
    <row r="187" spans="1:3" ht="12.75">
      <c r="A187" s="94" t="s">
        <v>1000</v>
      </c>
      <c r="B187" s="93" t="s">
        <v>1001</v>
      </c>
      <c r="C187" s="95" t="s">
        <v>647</v>
      </c>
    </row>
    <row r="188" spans="1:3" ht="12.75">
      <c r="A188" s="141" t="s">
        <v>2319</v>
      </c>
      <c r="B188" s="142" t="s">
        <v>2320</v>
      </c>
      <c r="C188" s="143" t="s">
        <v>648</v>
      </c>
    </row>
    <row r="189" spans="1:3" ht="12.75">
      <c r="A189" s="144" t="s">
        <v>2321</v>
      </c>
      <c r="B189" s="145" t="s">
        <v>2322</v>
      </c>
      <c r="C189" s="143" t="s">
        <v>648</v>
      </c>
    </row>
    <row r="190" spans="1:3" ht="28.5">
      <c r="A190" s="101" t="s">
        <v>720</v>
      </c>
      <c r="B190" s="6" t="s">
        <v>2318</v>
      </c>
      <c r="C190" s="4"/>
    </row>
    <row r="191" spans="1:6" s="4" customFormat="1" ht="14.25">
      <c r="A191" s="50" t="s">
        <v>718</v>
      </c>
      <c r="B191" s="88" t="s">
        <v>719</v>
      </c>
      <c r="C191" s="95" t="s">
        <v>647</v>
      </c>
      <c r="E191" s="6"/>
      <c r="F191" s="6"/>
    </row>
    <row r="192" spans="1:3" ht="12.75">
      <c r="A192" s="50" t="s">
        <v>716</v>
      </c>
      <c r="B192" s="88" t="s">
        <v>717</v>
      </c>
      <c r="C192" s="95" t="s">
        <v>647</v>
      </c>
    </row>
    <row r="193" spans="1:3" ht="12.75">
      <c r="A193" s="50" t="s">
        <v>3101</v>
      </c>
      <c r="B193" s="88" t="s">
        <v>3102</v>
      </c>
      <c r="C193" s="95" t="s">
        <v>647</v>
      </c>
    </row>
    <row r="194" spans="1:3" ht="42.75">
      <c r="A194" s="101" t="s">
        <v>721</v>
      </c>
      <c r="B194" s="6" t="s">
        <v>414</v>
      </c>
      <c r="C194" s="4"/>
    </row>
    <row r="195" spans="1:6" s="4" customFormat="1" ht="14.25">
      <c r="A195" s="50" t="s">
        <v>722</v>
      </c>
      <c r="B195" s="88" t="s">
        <v>723</v>
      </c>
      <c r="C195" s="95" t="s">
        <v>647</v>
      </c>
      <c r="E195" s="6"/>
      <c r="F195" s="6"/>
    </row>
    <row r="196" spans="1:3" ht="12.75">
      <c r="A196" s="50" t="s">
        <v>724</v>
      </c>
      <c r="B196" s="88" t="s">
        <v>725</v>
      </c>
      <c r="C196" s="95" t="s">
        <v>647</v>
      </c>
    </row>
    <row r="197" spans="1:3" ht="12.75">
      <c r="A197" s="50" t="s">
        <v>726</v>
      </c>
      <c r="B197" s="88" t="s">
        <v>727</v>
      </c>
      <c r="C197" s="95" t="s">
        <v>647</v>
      </c>
    </row>
    <row r="198" spans="1:3" ht="12.75">
      <c r="A198" s="50" t="s">
        <v>728</v>
      </c>
      <c r="B198" s="88" t="s">
        <v>729</v>
      </c>
      <c r="C198" s="95" t="s">
        <v>647</v>
      </c>
    </row>
    <row r="199" spans="1:3" ht="12.75">
      <c r="A199" s="50" t="s">
        <v>730</v>
      </c>
      <c r="B199" s="88" t="s">
        <v>731</v>
      </c>
      <c r="C199" s="95" t="s">
        <v>647</v>
      </c>
    </row>
    <row r="200" spans="1:6" s="4" customFormat="1" ht="14.25">
      <c r="A200" s="134" t="s">
        <v>732</v>
      </c>
      <c r="B200" s="134" t="s">
        <v>733</v>
      </c>
      <c r="C200" s="95" t="s">
        <v>647</v>
      </c>
      <c r="E200" s="6"/>
      <c r="F200" s="6"/>
    </row>
    <row r="201" spans="1:3" ht="12.75">
      <c r="A201" s="50" t="s">
        <v>734</v>
      </c>
      <c r="B201" s="88" t="s">
        <v>735</v>
      </c>
      <c r="C201" s="95" t="s">
        <v>647</v>
      </c>
    </row>
    <row r="202" spans="1:3" ht="12.75">
      <c r="A202" s="50" t="s">
        <v>736</v>
      </c>
      <c r="B202" s="88" t="s">
        <v>789</v>
      </c>
      <c r="C202" s="95" t="s">
        <v>647</v>
      </c>
    </row>
    <row r="203" spans="1:6" s="4" customFormat="1" ht="14.25">
      <c r="A203" s="50" t="s">
        <v>797</v>
      </c>
      <c r="B203" s="88" t="s">
        <v>798</v>
      </c>
      <c r="C203" s="95" t="s">
        <v>647</v>
      </c>
      <c r="E203" s="6"/>
      <c r="F203" s="6"/>
    </row>
    <row r="204" spans="1:3" ht="12.75">
      <c r="A204" s="50" t="s">
        <v>2757</v>
      </c>
      <c r="B204" s="88" t="s">
        <v>790</v>
      </c>
      <c r="C204" s="95" t="s">
        <v>647</v>
      </c>
    </row>
    <row r="205" spans="1:3" ht="12.75">
      <c r="A205" s="50" t="s">
        <v>2759</v>
      </c>
      <c r="B205" s="88" t="s">
        <v>791</v>
      </c>
      <c r="C205" s="95" t="s">
        <v>647</v>
      </c>
    </row>
    <row r="206" spans="1:3" ht="12.75">
      <c r="A206" s="50" t="s">
        <v>2761</v>
      </c>
      <c r="B206" s="88" t="s">
        <v>792</v>
      </c>
      <c r="C206" s="95" t="s">
        <v>647</v>
      </c>
    </row>
    <row r="207" spans="1:3" ht="12.75">
      <c r="A207" s="50" t="s">
        <v>2763</v>
      </c>
      <c r="B207" s="88" t="s">
        <v>793</v>
      </c>
      <c r="C207" s="95" t="s">
        <v>647</v>
      </c>
    </row>
    <row r="208" spans="1:3" ht="12.75">
      <c r="A208" s="50" t="s">
        <v>2765</v>
      </c>
      <c r="B208" s="88" t="s">
        <v>794</v>
      </c>
      <c r="C208" s="95" t="s">
        <v>647</v>
      </c>
    </row>
    <row r="209" spans="1:3" ht="12.75">
      <c r="A209" s="50" t="s">
        <v>795</v>
      </c>
      <c r="B209" s="88" t="s">
        <v>796</v>
      </c>
      <c r="C209" s="96" t="s">
        <v>648</v>
      </c>
    </row>
    <row r="210" spans="1:3" ht="12.75">
      <c r="A210" s="50" t="s">
        <v>990</v>
      </c>
      <c r="B210" s="88" t="s">
        <v>991</v>
      </c>
      <c r="C210" s="95" t="s">
        <v>647</v>
      </c>
    </row>
    <row r="211" spans="1:6" s="4" customFormat="1" ht="14.25">
      <c r="A211" s="50" t="s">
        <v>992</v>
      </c>
      <c r="B211" s="88" t="s">
        <v>993</v>
      </c>
      <c r="C211" s="95" t="s">
        <v>647</v>
      </c>
      <c r="E211" s="6"/>
      <c r="F211" s="6"/>
    </row>
    <row r="212" spans="1:3" ht="12.75">
      <c r="A212" s="50" t="s">
        <v>994</v>
      </c>
      <c r="B212" s="88" t="s">
        <v>995</v>
      </c>
      <c r="C212" s="95" t="s">
        <v>647</v>
      </c>
    </row>
    <row r="213" spans="1:3" ht="12.75">
      <c r="A213" s="50" t="s">
        <v>996</v>
      </c>
      <c r="B213" s="88" t="s">
        <v>997</v>
      </c>
      <c r="C213" s="95" t="s">
        <v>647</v>
      </c>
    </row>
    <row r="214" spans="1:6" s="4" customFormat="1" ht="14.25">
      <c r="A214" s="50" t="s">
        <v>998</v>
      </c>
      <c r="B214" s="88" t="s">
        <v>999</v>
      </c>
      <c r="C214" s="95" t="s">
        <v>647</v>
      </c>
      <c r="E214" s="6"/>
      <c r="F214" s="6"/>
    </row>
    <row r="215" spans="1:3" ht="12.75">
      <c r="A215" s="50" t="s">
        <v>1000</v>
      </c>
      <c r="B215" s="88" t="s">
        <v>1001</v>
      </c>
      <c r="C215" s="95" t="s">
        <v>647</v>
      </c>
    </row>
    <row r="216" spans="1:3" ht="12.75">
      <c r="A216" s="50" t="s">
        <v>799</v>
      </c>
      <c r="B216" s="88" t="s">
        <v>800</v>
      </c>
      <c r="C216" s="96" t="s">
        <v>648</v>
      </c>
    </row>
    <row r="217" spans="1:6" s="4" customFormat="1" ht="14.25">
      <c r="A217" s="50" t="s">
        <v>801</v>
      </c>
      <c r="B217" s="88" t="s">
        <v>802</v>
      </c>
      <c r="C217" s="96" t="s">
        <v>648</v>
      </c>
      <c r="E217" s="6"/>
      <c r="F217" s="6"/>
    </row>
    <row r="218" spans="1:3" ht="12.75">
      <c r="A218" s="50" t="s">
        <v>2716</v>
      </c>
      <c r="B218" s="88" t="s">
        <v>2717</v>
      </c>
      <c r="C218" s="96" t="s">
        <v>648</v>
      </c>
    </row>
    <row r="219" spans="1:3" ht="12.75">
      <c r="A219" s="50" t="s">
        <v>2718</v>
      </c>
      <c r="B219" s="88" t="s">
        <v>2719</v>
      </c>
      <c r="C219" s="96" t="s">
        <v>648</v>
      </c>
    </row>
    <row r="220" spans="1:6" s="4" customFormat="1" ht="14.25">
      <c r="A220" s="50" t="s">
        <v>2720</v>
      </c>
      <c r="B220" s="88" t="s">
        <v>2721</v>
      </c>
      <c r="C220" s="96" t="s">
        <v>648</v>
      </c>
      <c r="E220" s="6"/>
      <c r="F220" s="6"/>
    </row>
    <row r="221" spans="1:3" ht="12.75">
      <c r="A221" s="50" t="s">
        <v>2722</v>
      </c>
      <c r="B221" s="88" t="s">
        <v>2723</v>
      </c>
      <c r="C221" s="96" t="s">
        <v>648</v>
      </c>
    </row>
    <row r="222" spans="1:3" ht="28.5">
      <c r="A222" s="101" t="s">
        <v>499</v>
      </c>
      <c r="B222" s="6" t="s">
        <v>414</v>
      </c>
      <c r="C222" s="4"/>
    </row>
    <row r="223" spans="1:3" ht="12.75">
      <c r="A223" s="50" t="s">
        <v>451</v>
      </c>
      <c r="B223" s="88" t="s">
        <v>452</v>
      </c>
      <c r="C223" s="95" t="s">
        <v>647</v>
      </c>
    </row>
    <row r="224" spans="1:3" ht="12.75">
      <c r="A224" s="50" t="s">
        <v>453</v>
      </c>
      <c r="B224" s="88" t="s">
        <v>454</v>
      </c>
      <c r="C224" s="95" t="s">
        <v>647</v>
      </c>
    </row>
    <row r="225" spans="1:3" ht="12.75">
      <c r="A225" s="50" t="s">
        <v>455</v>
      </c>
      <c r="B225" s="88" t="s">
        <v>456</v>
      </c>
      <c r="C225" s="95" t="s">
        <v>647</v>
      </c>
    </row>
    <row r="226" spans="1:3" ht="12.75">
      <c r="A226" s="50" t="s">
        <v>457</v>
      </c>
      <c r="B226" s="88" t="s">
        <v>458</v>
      </c>
      <c r="C226" s="95" t="s">
        <v>647</v>
      </c>
    </row>
    <row r="227" spans="1:3" ht="12.75">
      <c r="A227" s="50" t="s">
        <v>459</v>
      </c>
      <c r="B227" s="88" t="s">
        <v>460</v>
      </c>
      <c r="C227" s="95" t="s">
        <v>647</v>
      </c>
    </row>
    <row r="228" spans="1:3" ht="12.75">
      <c r="A228" s="50" t="s">
        <v>461</v>
      </c>
      <c r="B228" s="88" t="s">
        <v>462</v>
      </c>
      <c r="C228" s="95" t="s">
        <v>647</v>
      </c>
    </row>
    <row r="229" spans="1:3" ht="12.75">
      <c r="A229" s="50" t="s">
        <v>449</v>
      </c>
      <c r="B229" s="88" t="s">
        <v>450</v>
      </c>
      <c r="C229" s="96" t="s">
        <v>648</v>
      </c>
    </row>
    <row r="230" spans="1:3" ht="12.75">
      <c r="A230" s="50" t="s">
        <v>447</v>
      </c>
      <c r="B230" s="88" t="s">
        <v>448</v>
      </c>
      <c r="C230" s="96" t="s">
        <v>648</v>
      </c>
    </row>
    <row r="231" spans="1:3" ht="14.25">
      <c r="A231" s="262" t="s">
        <v>597</v>
      </c>
      <c r="B231" s="262"/>
      <c r="C231" s="96"/>
    </row>
    <row r="232" spans="1:3" ht="12.75">
      <c r="A232" s="50" t="s">
        <v>445</v>
      </c>
      <c r="B232" s="88" t="s">
        <v>446</v>
      </c>
      <c r="C232" s="95" t="s">
        <v>647</v>
      </c>
    </row>
    <row r="233" spans="1:3" ht="12.75">
      <c r="A233" s="50" t="s">
        <v>500</v>
      </c>
      <c r="B233" s="88" t="s">
        <v>501</v>
      </c>
      <c r="C233" s="95" t="s">
        <v>647</v>
      </c>
    </row>
    <row r="234" spans="1:3" ht="12.75">
      <c r="A234" s="50" t="s">
        <v>502</v>
      </c>
      <c r="B234" s="88" t="s">
        <v>3189</v>
      </c>
      <c r="C234" s="95" t="s">
        <v>647</v>
      </c>
    </row>
    <row r="235" spans="1:3" ht="12.75">
      <c r="A235" s="50" t="s">
        <v>3190</v>
      </c>
      <c r="B235" s="88" t="s">
        <v>3191</v>
      </c>
      <c r="C235" s="95" t="s">
        <v>647</v>
      </c>
    </row>
    <row r="236" spans="1:3" ht="12.75">
      <c r="A236" s="50" t="s">
        <v>3192</v>
      </c>
      <c r="B236" s="88" t="s">
        <v>3193</v>
      </c>
      <c r="C236" s="95" t="s">
        <v>647</v>
      </c>
    </row>
    <row r="237" spans="1:3" ht="12.75">
      <c r="A237" s="50" t="s">
        <v>3194</v>
      </c>
      <c r="B237" s="88" t="s">
        <v>1354</v>
      </c>
      <c r="C237" s="95" t="s">
        <v>647</v>
      </c>
    </row>
    <row r="238" spans="1:3" ht="12.75">
      <c r="A238" s="50" t="s">
        <v>1355</v>
      </c>
      <c r="B238" s="88" t="s">
        <v>1356</v>
      </c>
      <c r="C238" s="95" t="s">
        <v>647</v>
      </c>
    </row>
    <row r="239" spans="1:3" ht="12.75">
      <c r="A239" s="50" t="s">
        <v>1357</v>
      </c>
      <c r="B239" s="88" t="s">
        <v>1358</v>
      </c>
      <c r="C239" s="95" t="s">
        <v>647</v>
      </c>
    </row>
    <row r="240" spans="1:3" ht="12.75">
      <c r="A240" s="50" t="s">
        <v>1359</v>
      </c>
      <c r="B240" s="88" t="s">
        <v>1360</v>
      </c>
      <c r="C240" s="95" t="s">
        <v>647</v>
      </c>
    </row>
    <row r="241" spans="1:3" ht="12.75">
      <c r="A241" s="50" t="s">
        <v>1361</v>
      </c>
      <c r="B241" s="88" t="s">
        <v>1362</v>
      </c>
      <c r="C241" s="95" t="s">
        <v>647</v>
      </c>
    </row>
    <row r="242" spans="1:3" ht="12.75">
      <c r="A242" s="50" t="s">
        <v>1363</v>
      </c>
      <c r="B242" s="88" t="s">
        <v>1364</v>
      </c>
      <c r="C242" s="95" t="s">
        <v>647</v>
      </c>
    </row>
    <row r="243" spans="1:3" ht="12.75">
      <c r="A243" s="50" t="s">
        <v>1365</v>
      </c>
      <c r="B243" s="88" t="s">
        <v>1366</v>
      </c>
      <c r="C243" s="95" t="s">
        <v>647</v>
      </c>
    </row>
    <row r="244" spans="1:3" ht="12.75">
      <c r="A244" s="50" t="s">
        <v>1367</v>
      </c>
      <c r="B244" s="88" t="s">
        <v>1368</v>
      </c>
      <c r="C244" s="95" t="s">
        <v>647</v>
      </c>
    </row>
    <row r="245" spans="1:3" ht="12.75">
      <c r="A245" s="50" t="s">
        <v>1369</v>
      </c>
      <c r="B245" s="88" t="s">
        <v>1370</v>
      </c>
      <c r="C245" s="95" t="s">
        <v>647</v>
      </c>
    </row>
    <row r="246" spans="1:3" ht="12.75">
      <c r="A246" s="50" t="s">
        <v>1371</v>
      </c>
      <c r="B246" s="88" t="s">
        <v>416</v>
      </c>
      <c r="C246" s="95" t="s">
        <v>647</v>
      </c>
    </row>
    <row r="247" spans="1:6" s="4" customFormat="1" ht="14.25">
      <c r="A247" s="50" t="s">
        <v>417</v>
      </c>
      <c r="B247" s="88" t="s">
        <v>418</v>
      </c>
      <c r="C247" s="95" t="s">
        <v>647</v>
      </c>
      <c r="E247" s="6"/>
      <c r="F247" s="6"/>
    </row>
    <row r="248" spans="1:3" ht="12.75">
      <c r="A248" s="50" t="s">
        <v>419</v>
      </c>
      <c r="B248" s="88" t="s">
        <v>420</v>
      </c>
      <c r="C248" s="95" t="s">
        <v>647</v>
      </c>
    </row>
    <row r="249" spans="1:3" ht="12.75">
      <c r="A249" s="50" t="s">
        <v>421</v>
      </c>
      <c r="B249" s="88" t="s">
        <v>422</v>
      </c>
      <c r="C249" s="95" t="s">
        <v>647</v>
      </c>
    </row>
    <row r="250" spans="1:3" ht="12.75">
      <c r="A250" s="50" t="s">
        <v>423</v>
      </c>
      <c r="B250" s="88" t="s">
        <v>424</v>
      </c>
      <c r="C250" s="95" t="s">
        <v>647</v>
      </c>
    </row>
    <row r="251" spans="1:3" ht="12.75">
      <c r="A251" s="50" t="s">
        <v>425</v>
      </c>
      <c r="B251" s="88" t="s">
        <v>426</v>
      </c>
      <c r="C251" s="95" t="s">
        <v>647</v>
      </c>
    </row>
    <row r="252" spans="1:3" ht="12.75">
      <c r="A252" s="50" t="s">
        <v>427</v>
      </c>
      <c r="B252" s="88" t="s">
        <v>428</v>
      </c>
      <c r="C252" s="95" t="s">
        <v>647</v>
      </c>
    </row>
    <row r="253" spans="1:3" ht="12.75">
      <c r="A253" s="124" t="s">
        <v>598</v>
      </c>
      <c r="B253" s="124" t="s">
        <v>599</v>
      </c>
      <c r="C253" s="95" t="s">
        <v>647</v>
      </c>
    </row>
    <row r="254" spans="1:3" ht="12.75">
      <c r="A254" s="124" t="s">
        <v>600</v>
      </c>
      <c r="B254" s="124" t="s">
        <v>601</v>
      </c>
      <c r="C254" s="95" t="s">
        <v>647</v>
      </c>
    </row>
    <row r="255" spans="1:3" ht="12.75">
      <c r="A255" s="124" t="s">
        <v>429</v>
      </c>
      <c r="B255" s="124" t="s">
        <v>430</v>
      </c>
      <c r="C255" s="95" t="s">
        <v>647</v>
      </c>
    </row>
    <row r="256" spans="1:3" ht="12.75">
      <c r="A256" s="124" t="s">
        <v>602</v>
      </c>
      <c r="B256" s="124" t="s">
        <v>603</v>
      </c>
      <c r="C256" s="95" t="s">
        <v>647</v>
      </c>
    </row>
    <row r="257" spans="1:3" ht="12.75">
      <c r="A257" s="124" t="s">
        <v>431</v>
      </c>
      <c r="B257" s="124" t="s">
        <v>432</v>
      </c>
      <c r="C257" s="95" t="s">
        <v>647</v>
      </c>
    </row>
    <row r="258" spans="1:3" ht="12.75">
      <c r="A258" s="124" t="s">
        <v>604</v>
      </c>
      <c r="B258" s="124" t="s">
        <v>605</v>
      </c>
      <c r="C258" s="95" t="s">
        <v>647</v>
      </c>
    </row>
    <row r="259" spans="1:6" s="4" customFormat="1" ht="14.25">
      <c r="A259" s="124" t="s">
        <v>606</v>
      </c>
      <c r="B259" s="124" t="s">
        <v>607</v>
      </c>
      <c r="C259" s="95" t="s">
        <v>647</v>
      </c>
      <c r="E259" s="6"/>
      <c r="F259" s="6"/>
    </row>
    <row r="260" spans="1:6" s="90" customFormat="1" ht="12.75">
      <c r="A260" s="7" t="s">
        <v>608</v>
      </c>
      <c r="B260" s="7" t="s">
        <v>609</v>
      </c>
      <c r="C260" s="95" t="s">
        <v>647</v>
      </c>
      <c r="E260" s="92"/>
      <c r="F260" s="92"/>
    </row>
    <row r="261" spans="1:6" s="90" customFormat="1" ht="12.75">
      <c r="A261" s="7" t="s">
        <v>610</v>
      </c>
      <c r="B261" s="7" t="s">
        <v>611</v>
      </c>
      <c r="C261" s="95" t="s">
        <v>647</v>
      </c>
      <c r="E261" s="92"/>
      <c r="F261" s="92"/>
    </row>
    <row r="262" spans="1:6" s="90" customFormat="1" ht="12.75">
      <c r="A262" s="7" t="s">
        <v>612</v>
      </c>
      <c r="B262" s="7" t="s">
        <v>613</v>
      </c>
      <c r="C262" s="95" t="s">
        <v>647</v>
      </c>
      <c r="E262" s="92"/>
      <c r="F262" s="92"/>
    </row>
    <row r="263" spans="1:6" s="90" customFormat="1" ht="12.75">
      <c r="A263" s="7" t="s">
        <v>614</v>
      </c>
      <c r="B263" s="7" t="s">
        <v>615</v>
      </c>
      <c r="C263" s="95" t="s">
        <v>647</v>
      </c>
      <c r="E263" s="92"/>
      <c r="F263" s="92"/>
    </row>
    <row r="264" spans="1:3" ht="12.75">
      <c r="A264" s="7" t="s">
        <v>616</v>
      </c>
      <c r="B264" s="7" t="s">
        <v>617</v>
      </c>
      <c r="C264" s="95" t="s">
        <v>647</v>
      </c>
    </row>
    <row r="265" spans="1:3" ht="12.75">
      <c r="A265" s="7" t="s">
        <v>618</v>
      </c>
      <c r="B265" s="7" t="s">
        <v>619</v>
      </c>
      <c r="C265" s="95" t="s">
        <v>647</v>
      </c>
    </row>
    <row r="266" spans="1:3" ht="12.75">
      <c r="A266" s="7" t="s">
        <v>433</v>
      </c>
      <c r="B266" s="7" t="s">
        <v>434</v>
      </c>
      <c r="C266" s="95" t="s">
        <v>647</v>
      </c>
    </row>
    <row r="267" spans="1:3" ht="12.75">
      <c r="A267" s="7" t="s">
        <v>435</v>
      </c>
      <c r="B267" s="7" t="s">
        <v>436</v>
      </c>
      <c r="C267" s="95" t="s">
        <v>647</v>
      </c>
    </row>
    <row r="268" spans="1:3" ht="12.75">
      <c r="A268" s="7" t="s">
        <v>620</v>
      </c>
      <c r="B268" s="7" t="s">
        <v>621</v>
      </c>
      <c r="C268" s="95" t="s">
        <v>647</v>
      </c>
    </row>
    <row r="269" spans="1:6" s="4" customFormat="1" ht="14.25">
      <c r="A269" s="7" t="s">
        <v>622</v>
      </c>
      <c r="B269" s="7" t="s">
        <v>623</v>
      </c>
      <c r="C269" s="95" t="s">
        <v>647</v>
      </c>
      <c r="E269" s="6"/>
      <c r="F269" s="6"/>
    </row>
    <row r="270" spans="1:3" ht="12.75">
      <c r="A270" s="7" t="s">
        <v>624</v>
      </c>
      <c r="B270" s="7" t="s">
        <v>625</v>
      </c>
      <c r="C270" s="95" t="s">
        <v>647</v>
      </c>
    </row>
    <row r="271" spans="1:3" ht="12.75">
      <c r="A271" s="7" t="s">
        <v>626</v>
      </c>
      <c r="B271" s="7" t="s">
        <v>627</v>
      </c>
      <c r="C271" s="95" t="s">
        <v>647</v>
      </c>
    </row>
    <row r="272" spans="1:3" ht="12.75">
      <c r="A272" s="7" t="s">
        <v>628</v>
      </c>
      <c r="B272" s="7" t="s">
        <v>629</v>
      </c>
      <c r="C272" s="95" t="s">
        <v>647</v>
      </c>
    </row>
    <row r="273" spans="1:3" ht="12.75">
      <c r="A273" s="7" t="s">
        <v>630</v>
      </c>
      <c r="B273" s="7" t="s">
        <v>631</v>
      </c>
      <c r="C273" s="95" t="s">
        <v>647</v>
      </c>
    </row>
    <row r="274" spans="1:3" ht="12.75">
      <c r="A274" s="7" t="s">
        <v>437</v>
      </c>
      <c r="B274" s="7" t="s">
        <v>438</v>
      </c>
      <c r="C274" s="95" t="s">
        <v>647</v>
      </c>
    </row>
    <row r="275" spans="1:3" ht="12.75">
      <c r="A275" s="7" t="s">
        <v>632</v>
      </c>
      <c r="B275" s="7" t="s">
        <v>633</v>
      </c>
      <c r="C275" s="95" t="s">
        <v>647</v>
      </c>
    </row>
    <row r="276" spans="1:3" ht="12.75">
      <c r="A276" s="7" t="s">
        <v>439</v>
      </c>
      <c r="B276" s="7" t="s">
        <v>440</v>
      </c>
      <c r="C276" s="95" t="s">
        <v>647</v>
      </c>
    </row>
    <row r="277" spans="1:6" s="4" customFormat="1" ht="14.25">
      <c r="A277" s="7" t="s">
        <v>634</v>
      </c>
      <c r="B277" s="7" t="s">
        <v>635</v>
      </c>
      <c r="C277" s="95" t="s">
        <v>647</v>
      </c>
      <c r="E277" s="6"/>
      <c r="F277" s="6"/>
    </row>
    <row r="278" spans="1:3" ht="12.75">
      <c r="A278" s="7" t="s">
        <v>636</v>
      </c>
      <c r="B278" s="7" t="s">
        <v>637</v>
      </c>
      <c r="C278" s="95" t="s">
        <v>647</v>
      </c>
    </row>
    <row r="279" spans="1:3" ht="12.75">
      <c r="A279" s="7" t="s">
        <v>638</v>
      </c>
      <c r="B279" s="7" t="s">
        <v>639</v>
      </c>
      <c r="C279" s="95" t="s">
        <v>647</v>
      </c>
    </row>
    <row r="280" spans="1:3" ht="12.75">
      <c r="A280" s="7" t="s">
        <v>640</v>
      </c>
      <c r="B280" s="7" t="s">
        <v>641</v>
      </c>
      <c r="C280" s="95" t="s">
        <v>647</v>
      </c>
    </row>
    <row r="281" spans="1:3" ht="12.75">
      <c r="A281" s="7" t="s">
        <v>441</v>
      </c>
      <c r="B281" s="7" t="s">
        <v>442</v>
      </c>
      <c r="C281" s="95" t="s">
        <v>647</v>
      </c>
    </row>
    <row r="282" spans="1:3" ht="12.75">
      <c r="A282" s="7" t="s">
        <v>443</v>
      </c>
      <c r="B282" s="7" t="s">
        <v>444</v>
      </c>
      <c r="C282" s="95" t="s">
        <v>647</v>
      </c>
    </row>
    <row r="283" spans="1:3" ht="28.5">
      <c r="A283" s="101" t="s">
        <v>2853</v>
      </c>
      <c r="B283" s="6" t="s">
        <v>414</v>
      </c>
      <c r="C283" s="4"/>
    </row>
    <row r="284" spans="1:3" ht="12.75">
      <c r="A284" s="50" t="s">
        <v>2854</v>
      </c>
      <c r="B284" s="88" t="s">
        <v>122</v>
      </c>
      <c r="C284" s="95" t="s">
        <v>647</v>
      </c>
    </row>
    <row r="285" spans="1:6" s="4" customFormat="1" ht="14.25">
      <c r="A285" s="101" t="s">
        <v>138</v>
      </c>
      <c r="B285" s="6" t="s">
        <v>414</v>
      </c>
      <c r="E285" s="6"/>
      <c r="F285" s="6"/>
    </row>
    <row r="286" spans="1:3" ht="14.25" customHeight="1">
      <c r="A286" s="50" t="s">
        <v>139</v>
      </c>
      <c r="B286" s="88" t="s">
        <v>140</v>
      </c>
      <c r="C286" s="95" t="s">
        <v>647</v>
      </c>
    </row>
    <row r="287" spans="1:3" ht="14.25" customHeight="1">
      <c r="A287" s="50" t="s">
        <v>141</v>
      </c>
      <c r="B287" s="88" t="s">
        <v>142</v>
      </c>
      <c r="C287" s="95" t="s">
        <v>647</v>
      </c>
    </row>
    <row r="288" spans="1:3" ht="14.25" customHeight="1">
      <c r="A288" s="50" t="s">
        <v>143</v>
      </c>
      <c r="B288" s="88" t="s">
        <v>144</v>
      </c>
      <c r="C288" s="95" t="s">
        <v>647</v>
      </c>
    </row>
    <row r="289" spans="1:6" s="90" customFormat="1" ht="12.75">
      <c r="A289" s="50" t="s">
        <v>145</v>
      </c>
      <c r="B289" s="88" t="s">
        <v>146</v>
      </c>
      <c r="C289" s="95" t="s">
        <v>647</v>
      </c>
      <c r="E289" s="92"/>
      <c r="F289" s="92"/>
    </row>
    <row r="290" spans="1:6" s="4" customFormat="1" ht="14.25">
      <c r="A290" s="50" t="s">
        <v>147</v>
      </c>
      <c r="B290" s="88" t="s">
        <v>148</v>
      </c>
      <c r="C290" s="95" t="s">
        <v>647</v>
      </c>
      <c r="E290" s="6"/>
      <c r="F290" s="6"/>
    </row>
    <row r="291" spans="1:3" ht="12.75">
      <c r="A291" s="50" t="s">
        <v>149</v>
      </c>
      <c r="B291" s="88" t="s">
        <v>1921</v>
      </c>
      <c r="C291" s="95" t="s">
        <v>647</v>
      </c>
    </row>
    <row r="292" spans="1:6" s="90" customFormat="1" ht="12.75">
      <c r="A292" s="50" t="s">
        <v>1922</v>
      </c>
      <c r="B292" s="88" t="s">
        <v>1923</v>
      </c>
      <c r="C292" s="95" t="s">
        <v>647</v>
      </c>
      <c r="E292" s="92"/>
      <c r="F292" s="92"/>
    </row>
    <row r="293" spans="1:6" s="90" customFormat="1" ht="12.75">
      <c r="A293" s="50" t="s">
        <v>1924</v>
      </c>
      <c r="B293" s="88" t="s">
        <v>1925</v>
      </c>
      <c r="C293" s="95" t="s">
        <v>647</v>
      </c>
      <c r="E293" s="92"/>
      <c r="F293" s="92"/>
    </row>
    <row r="294" spans="1:6" s="90" customFormat="1" ht="12.75">
      <c r="A294" s="50" t="s">
        <v>1926</v>
      </c>
      <c r="B294" s="88" t="s">
        <v>1927</v>
      </c>
      <c r="C294" s="95" t="s">
        <v>647</v>
      </c>
      <c r="E294" s="92"/>
      <c r="F294" s="92"/>
    </row>
    <row r="295" spans="1:3" ht="12.75">
      <c r="A295" s="50" t="s">
        <v>1928</v>
      </c>
      <c r="B295" s="88" t="s">
        <v>1929</v>
      </c>
      <c r="C295" s="95" t="s">
        <v>647</v>
      </c>
    </row>
    <row r="296" spans="1:3" ht="12.75">
      <c r="A296" s="50" t="s">
        <v>1930</v>
      </c>
      <c r="B296" s="88" t="s">
        <v>1931</v>
      </c>
      <c r="C296" s="95" t="s">
        <v>647</v>
      </c>
    </row>
    <row r="297" spans="1:3" ht="12.75">
      <c r="A297" s="50" t="s">
        <v>1932</v>
      </c>
      <c r="B297" s="88" t="s">
        <v>1933</v>
      </c>
      <c r="C297" s="95" t="s">
        <v>647</v>
      </c>
    </row>
    <row r="298" spans="1:3" ht="12.75">
      <c r="A298" s="50" t="s">
        <v>1934</v>
      </c>
      <c r="B298" s="88" t="s">
        <v>1935</v>
      </c>
      <c r="C298" s="95" t="s">
        <v>647</v>
      </c>
    </row>
    <row r="299" spans="1:3" ht="12.75">
      <c r="A299" s="50" t="s">
        <v>1936</v>
      </c>
      <c r="B299" s="88" t="s">
        <v>1937</v>
      </c>
      <c r="C299" s="95" t="s">
        <v>647</v>
      </c>
    </row>
    <row r="300" spans="1:3" ht="12.75">
      <c r="A300" s="50" t="s">
        <v>124</v>
      </c>
      <c r="B300" s="88" t="s">
        <v>125</v>
      </c>
      <c r="C300" s="95" t="s">
        <v>647</v>
      </c>
    </row>
    <row r="301" spans="1:3" ht="12.75">
      <c r="A301" s="50" t="s">
        <v>126</v>
      </c>
      <c r="B301" s="88" t="s">
        <v>127</v>
      </c>
      <c r="C301" s="95" t="s">
        <v>647</v>
      </c>
    </row>
    <row r="302" spans="1:3" ht="12.75">
      <c r="A302" s="50" t="s">
        <v>128</v>
      </c>
      <c r="B302" s="88" t="s">
        <v>129</v>
      </c>
      <c r="C302" s="95" t="s">
        <v>647</v>
      </c>
    </row>
    <row r="303" spans="1:3" ht="12.75">
      <c r="A303" s="50" t="s">
        <v>130</v>
      </c>
      <c r="B303" s="88" t="s">
        <v>131</v>
      </c>
      <c r="C303" s="95" t="s">
        <v>647</v>
      </c>
    </row>
    <row r="304" spans="1:3" ht="12.75">
      <c r="A304" s="50" t="s">
        <v>132</v>
      </c>
      <c r="B304" s="88" t="s">
        <v>133</v>
      </c>
      <c r="C304" s="95" t="s">
        <v>647</v>
      </c>
    </row>
    <row r="305" spans="1:3" ht="12.75">
      <c r="A305" s="50" t="s">
        <v>134</v>
      </c>
      <c r="B305" s="88" t="s">
        <v>135</v>
      </c>
      <c r="C305" s="95" t="s">
        <v>647</v>
      </c>
    </row>
    <row r="306" spans="1:3" ht="12.75">
      <c r="A306" s="50" t="s">
        <v>136</v>
      </c>
      <c r="B306" s="88" t="s">
        <v>137</v>
      </c>
      <c r="C306" s="95" t="s">
        <v>647</v>
      </c>
    </row>
    <row r="307" spans="1:3" ht="42.75">
      <c r="A307" s="101" t="s">
        <v>1938</v>
      </c>
      <c r="B307" s="6" t="s">
        <v>414</v>
      </c>
      <c r="C307" s="4"/>
    </row>
    <row r="308" spans="1:3" ht="12.75">
      <c r="A308" s="50" t="s">
        <v>1939</v>
      </c>
      <c r="B308" s="88" t="s">
        <v>1940</v>
      </c>
      <c r="C308" s="95" t="s">
        <v>647</v>
      </c>
    </row>
    <row r="309" spans="1:3" ht="12.75">
      <c r="A309" s="50" t="s">
        <v>1941</v>
      </c>
      <c r="B309" s="88" t="s">
        <v>1942</v>
      </c>
      <c r="C309" s="95" t="s">
        <v>647</v>
      </c>
    </row>
    <row r="310" spans="1:3" ht="12.75">
      <c r="A310" s="50" t="s">
        <v>1943</v>
      </c>
      <c r="B310" s="88" t="s">
        <v>653</v>
      </c>
      <c r="C310" s="95" t="s">
        <v>647</v>
      </c>
    </row>
    <row r="311" spans="1:3" ht="12.75">
      <c r="A311" s="50" t="s">
        <v>1944</v>
      </c>
      <c r="B311" s="88" t="s">
        <v>1945</v>
      </c>
      <c r="C311" s="95" t="s">
        <v>647</v>
      </c>
    </row>
    <row r="312" spans="1:3" ht="12.75">
      <c r="A312" s="50" t="s">
        <v>1946</v>
      </c>
      <c r="B312" s="88" t="s">
        <v>1947</v>
      </c>
      <c r="C312" s="95" t="s">
        <v>647</v>
      </c>
    </row>
    <row r="313" spans="1:3" ht="12.75">
      <c r="A313" s="50" t="s">
        <v>1948</v>
      </c>
      <c r="B313" s="88" t="s">
        <v>1949</v>
      </c>
      <c r="C313" s="96" t="s">
        <v>648</v>
      </c>
    </row>
    <row r="314" spans="1:3" ht="28.5">
      <c r="A314" s="101" t="s">
        <v>485</v>
      </c>
      <c r="B314" s="6" t="s">
        <v>414</v>
      </c>
      <c r="C314" s="4"/>
    </row>
    <row r="315" spans="1:3" ht="12.75">
      <c r="A315" s="50" t="s">
        <v>490</v>
      </c>
      <c r="B315" s="88" t="s">
        <v>491</v>
      </c>
      <c r="C315" s="95" t="s">
        <v>647</v>
      </c>
    </row>
    <row r="316" spans="1:3" ht="12.75">
      <c r="A316" s="50" t="s">
        <v>492</v>
      </c>
      <c r="B316" s="88" t="s">
        <v>493</v>
      </c>
      <c r="C316" s="95" t="s">
        <v>647</v>
      </c>
    </row>
    <row r="317" spans="1:3" ht="12.75">
      <c r="A317" s="50" t="s">
        <v>494</v>
      </c>
      <c r="B317" s="88" t="s">
        <v>1098</v>
      </c>
      <c r="C317" s="95" t="s">
        <v>647</v>
      </c>
    </row>
    <row r="318" spans="1:3" ht="12.75">
      <c r="A318" s="50" t="s">
        <v>1099</v>
      </c>
      <c r="B318" s="88" t="s">
        <v>1100</v>
      </c>
      <c r="C318" s="95" t="s">
        <v>647</v>
      </c>
    </row>
    <row r="319" spans="1:3" ht="42.75">
      <c r="A319" s="101" t="s">
        <v>484</v>
      </c>
      <c r="B319" s="6" t="s">
        <v>414</v>
      </c>
      <c r="C319" s="4"/>
    </row>
    <row r="320" spans="1:3" ht="12.75">
      <c r="A320" s="50" t="s">
        <v>486</v>
      </c>
      <c r="B320" s="88" t="s">
        <v>487</v>
      </c>
      <c r="C320" s="95" t="s">
        <v>647</v>
      </c>
    </row>
    <row r="321" spans="1:3" ht="12.75">
      <c r="A321" s="50" t="s">
        <v>1943</v>
      </c>
      <c r="B321" s="88" t="s">
        <v>653</v>
      </c>
      <c r="C321" s="95" t="s">
        <v>647</v>
      </c>
    </row>
    <row r="322" spans="1:3" ht="12.75">
      <c r="A322" s="50" t="s">
        <v>1311</v>
      </c>
      <c r="B322" s="88" t="s">
        <v>1310</v>
      </c>
      <c r="C322" s="95" t="s">
        <v>647</v>
      </c>
    </row>
    <row r="323" spans="1:3" ht="12.75">
      <c r="A323" s="50" t="s">
        <v>488</v>
      </c>
      <c r="B323" s="88" t="s">
        <v>489</v>
      </c>
      <c r="C323" s="95" t="s">
        <v>647</v>
      </c>
    </row>
    <row r="324" spans="1:3" ht="14.25">
      <c r="A324" s="101" t="s">
        <v>1951</v>
      </c>
      <c r="B324" s="6" t="s">
        <v>414</v>
      </c>
      <c r="C324" s="4"/>
    </row>
    <row r="325" spans="1:3" ht="12.75">
      <c r="A325" s="50" t="s">
        <v>1954</v>
      </c>
      <c r="B325" s="88" t="s">
        <v>479</v>
      </c>
      <c r="C325" s="95" t="s">
        <v>647</v>
      </c>
    </row>
    <row r="326" spans="1:3" ht="12.75">
      <c r="A326" s="50" t="s">
        <v>480</v>
      </c>
      <c r="B326" s="88" t="s">
        <v>481</v>
      </c>
      <c r="C326" s="95" t="s">
        <v>647</v>
      </c>
    </row>
    <row r="327" spans="1:3" ht="12.75">
      <c r="A327" s="50" t="s">
        <v>482</v>
      </c>
      <c r="B327" s="88" t="s">
        <v>483</v>
      </c>
      <c r="C327" s="95" t="s">
        <v>647</v>
      </c>
    </row>
    <row r="328" spans="1:3" ht="12.75">
      <c r="A328" s="50" t="s">
        <v>1952</v>
      </c>
      <c r="B328" s="88" t="s">
        <v>1953</v>
      </c>
      <c r="C328" s="96" t="s">
        <v>648</v>
      </c>
    </row>
    <row r="329" spans="1:3" ht="42.75">
      <c r="A329" s="101" t="s">
        <v>2551</v>
      </c>
      <c r="B329" s="6" t="s">
        <v>414</v>
      </c>
      <c r="C329" s="4"/>
    </row>
    <row r="330" spans="1:3" ht="12.75">
      <c r="A330" s="50" t="s">
        <v>2552</v>
      </c>
      <c r="B330" s="88" t="s">
        <v>2553</v>
      </c>
      <c r="C330" s="95" t="s">
        <v>647</v>
      </c>
    </row>
    <row r="331" spans="1:3" ht="12.75">
      <c r="A331" s="50" t="s">
        <v>2554</v>
      </c>
      <c r="B331" s="88" t="s">
        <v>2555</v>
      </c>
      <c r="C331" s="96" t="s">
        <v>648</v>
      </c>
    </row>
    <row r="332" spans="1:3" ht="42.75">
      <c r="A332" s="101" t="s">
        <v>2075</v>
      </c>
      <c r="B332" s="6" t="s">
        <v>414</v>
      </c>
      <c r="C332" s="4"/>
    </row>
    <row r="333" spans="1:3" ht="12.75">
      <c r="A333" s="50" t="s">
        <v>2076</v>
      </c>
      <c r="B333" s="88" t="s">
        <v>2077</v>
      </c>
      <c r="C333" s="95" t="s">
        <v>647</v>
      </c>
    </row>
    <row r="334" spans="1:3" ht="12.75">
      <c r="A334" s="50" t="s">
        <v>2078</v>
      </c>
      <c r="B334" s="88" t="s">
        <v>2079</v>
      </c>
      <c r="C334" s="95" t="s">
        <v>647</v>
      </c>
    </row>
    <row r="335" spans="1:3" ht="12.75">
      <c r="A335" s="50" t="s">
        <v>2080</v>
      </c>
      <c r="B335" s="88" t="s">
        <v>2081</v>
      </c>
      <c r="C335" s="95" t="s">
        <v>647</v>
      </c>
    </row>
    <row r="336" spans="1:3" ht="12.75">
      <c r="A336" s="50" t="s">
        <v>2082</v>
      </c>
      <c r="B336" s="88" t="s">
        <v>1619</v>
      </c>
      <c r="C336" s="95" t="s">
        <v>647</v>
      </c>
    </row>
    <row r="337" spans="1:3" ht="12.75">
      <c r="A337" s="50" t="s">
        <v>1620</v>
      </c>
      <c r="B337" s="88" t="s">
        <v>1621</v>
      </c>
      <c r="C337" s="95" t="s">
        <v>647</v>
      </c>
    </row>
    <row r="338" spans="1:3" ht="12.75">
      <c r="A338" s="50" t="s">
        <v>1622</v>
      </c>
      <c r="B338" s="88" t="s">
        <v>1623</v>
      </c>
      <c r="C338" s="95" t="s">
        <v>647</v>
      </c>
    </row>
    <row r="339" spans="1:3" ht="12.75">
      <c r="A339" s="50" t="s">
        <v>1624</v>
      </c>
      <c r="B339" s="88" t="s">
        <v>1625</v>
      </c>
      <c r="C339" s="96" t="s">
        <v>648</v>
      </c>
    </row>
    <row r="340" spans="1:3" ht="42.75">
      <c r="A340" s="101" t="s">
        <v>1626</v>
      </c>
      <c r="B340" s="6" t="s">
        <v>414</v>
      </c>
      <c r="C340" s="4"/>
    </row>
    <row r="341" spans="1:3" ht="12.75">
      <c r="A341" s="50" t="s">
        <v>1629</v>
      </c>
      <c r="B341" s="88" t="s">
        <v>1630</v>
      </c>
      <c r="C341" s="95" t="s">
        <v>647</v>
      </c>
    </row>
    <row r="342" spans="1:3" ht="12.75">
      <c r="A342" s="50" t="s">
        <v>1627</v>
      </c>
      <c r="B342" s="88" t="s">
        <v>1628</v>
      </c>
      <c r="C342" s="96" t="s">
        <v>648</v>
      </c>
    </row>
    <row r="343" spans="1:3" ht="42.75">
      <c r="A343" s="101" t="s">
        <v>803</v>
      </c>
      <c r="B343" s="6" t="s">
        <v>414</v>
      </c>
      <c r="C343" s="4"/>
    </row>
    <row r="344" spans="1:3" ht="12.75">
      <c r="A344" s="50" t="s">
        <v>804</v>
      </c>
      <c r="B344" s="88" t="s">
        <v>805</v>
      </c>
      <c r="C344" s="95" t="s">
        <v>647</v>
      </c>
    </row>
    <row r="345" spans="1:3" ht="12.75">
      <c r="A345" s="50" t="s">
        <v>806</v>
      </c>
      <c r="B345" s="88" t="s">
        <v>2677</v>
      </c>
      <c r="C345" s="95" t="s">
        <v>647</v>
      </c>
    </row>
    <row r="346" spans="1:3" ht="42.75">
      <c r="A346" s="101" t="s">
        <v>2681</v>
      </c>
      <c r="B346" s="6" t="s">
        <v>414</v>
      </c>
      <c r="C346" s="4"/>
    </row>
    <row r="347" spans="1:3" ht="12.75">
      <c r="A347" s="50" t="s">
        <v>2682</v>
      </c>
      <c r="B347" s="88" t="s">
        <v>2683</v>
      </c>
      <c r="C347" s="95" t="s">
        <v>647</v>
      </c>
    </row>
    <row r="348" spans="1:3" ht="12.75">
      <c r="A348" s="50" t="s">
        <v>2684</v>
      </c>
      <c r="B348" s="88" t="s">
        <v>2685</v>
      </c>
      <c r="C348" s="95" t="s">
        <v>647</v>
      </c>
    </row>
    <row r="349" spans="1:3" ht="42.75">
      <c r="A349" s="101" t="s">
        <v>2966</v>
      </c>
      <c r="B349" s="6" t="s">
        <v>414</v>
      </c>
      <c r="C349" s="4"/>
    </row>
    <row r="350" spans="1:3" ht="12.75">
      <c r="A350" s="50" t="s">
        <v>971</v>
      </c>
      <c r="B350" s="88" t="s">
        <v>972</v>
      </c>
      <c r="C350" s="95" t="s">
        <v>647</v>
      </c>
    </row>
    <row r="351" spans="1:3" ht="12.75">
      <c r="A351" s="50" t="s">
        <v>973</v>
      </c>
      <c r="B351" s="88" t="s">
        <v>974</v>
      </c>
      <c r="C351" s="95" t="s">
        <v>647</v>
      </c>
    </row>
    <row r="352" spans="1:3" ht="12.75">
      <c r="A352" s="50" t="s">
        <v>975</v>
      </c>
      <c r="B352" s="88" t="s">
        <v>976</v>
      </c>
      <c r="C352" s="95" t="s">
        <v>647</v>
      </c>
    </row>
    <row r="353" spans="1:3" ht="12.75">
      <c r="A353" s="50" t="s">
        <v>977</v>
      </c>
      <c r="B353" s="88" t="s">
        <v>2724</v>
      </c>
      <c r="C353" s="95" t="s">
        <v>647</v>
      </c>
    </row>
    <row r="354" spans="1:3" ht="12.75">
      <c r="A354" s="50" t="s">
        <v>2725</v>
      </c>
      <c r="B354" s="88" t="s">
        <v>2726</v>
      </c>
      <c r="C354" s="95" t="s">
        <v>647</v>
      </c>
    </row>
    <row r="355" spans="1:3" ht="12.75">
      <c r="A355" s="50" t="s">
        <v>2727</v>
      </c>
      <c r="B355" s="88" t="s">
        <v>2728</v>
      </c>
      <c r="C355" s="95" t="s">
        <v>647</v>
      </c>
    </row>
    <row r="356" spans="1:3" ht="12.75">
      <c r="A356" s="50" t="s">
        <v>2729</v>
      </c>
      <c r="B356" s="88" t="s">
        <v>2730</v>
      </c>
      <c r="C356" s="95" t="s">
        <v>647</v>
      </c>
    </row>
    <row r="357" spans="1:3" ht="12.75">
      <c r="A357" s="50" t="s">
        <v>2731</v>
      </c>
      <c r="B357" s="88" t="s">
        <v>2732</v>
      </c>
      <c r="C357" s="95" t="s">
        <v>647</v>
      </c>
    </row>
    <row r="358" spans="1:3" ht="12.75">
      <c r="A358" s="50" t="s">
        <v>2733</v>
      </c>
      <c r="B358" s="88" t="s">
        <v>2734</v>
      </c>
      <c r="C358" s="95" t="s">
        <v>647</v>
      </c>
    </row>
    <row r="359" spans="1:3" ht="12.75">
      <c r="A359" s="50" t="s">
        <v>2735</v>
      </c>
      <c r="B359" s="88" t="s">
        <v>2736</v>
      </c>
      <c r="C359" s="95" t="s">
        <v>647</v>
      </c>
    </row>
    <row r="360" spans="1:3" ht="12.75">
      <c r="A360" s="50" t="s">
        <v>2737</v>
      </c>
      <c r="B360" s="88" t="s">
        <v>2738</v>
      </c>
      <c r="C360" s="95" t="s">
        <v>647</v>
      </c>
    </row>
    <row r="361" spans="1:3" ht="12.75">
      <c r="A361" s="50" t="s">
        <v>2739</v>
      </c>
      <c r="B361" s="88" t="s">
        <v>2740</v>
      </c>
      <c r="C361" s="95" t="s">
        <v>647</v>
      </c>
    </row>
    <row r="362" spans="1:3" ht="12.75">
      <c r="A362" s="50" t="s">
        <v>2741</v>
      </c>
      <c r="B362" s="88" t="s">
        <v>2742</v>
      </c>
      <c r="C362" s="95" t="s">
        <v>647</v>
      </c>
    </row>
    <row r="363" spans="1:3" ht="12.75">
      <c r="A363" s="50" t="s">
        <v>2743</v>
      </c>
      <c r="B363" s="88" t="s">
        <v>2744</v>
      </c>
      <c r="C363" s="95" t="s">
        <v>647</v>
      </c>
    </row>
    <row r="364" spans="1:3" ht="12.75">
      <c r="A364" s="50" t="s">
        <v>2745</v>
      </c>
      <c r="B364" s="88" t="s">
        <v>2746</v>
      </c>
      <c r="C364" s="95" t="s">
        <v>647</v>
      </c>
    </row>
    <row r="365" spans="1:3" ht="12.75">
      <c r="A365" s="50" t="s">
        <v>2747</v>
      </c>
      <c r="B365" s="88" t="s">
        <v>2748</v>
      </c>
      <c r="C365" s="95" t="s">
        <v>647</v>
      </c>
    </row>
    <row r="366" spans="1:3" ht="12.75">
      <c r="A366" s="50" t="s">
        <v>2749</v>
      </c>
      <c r="B366" s="88" t="s">
        <v>2750</v>
      </c>
      <c r="C366" s="95" t="s">
        <v>647</v>
      </c>
    </row>
    <row r="367" spans="1:3" ht="12.75">
      <c r="A367" s="50" t="s">
        <v>2751</v>
      </c>
      <c r="B367" s="88" t="s">
        <v>2752</v>
      </c>
      <c r="C367" s="95" t="s">
        <v>647</v>
      </c>
    </row>
    <row r="368" spans="1:3" ht="12.75">
      <c r="A368" s="50" t="s">
        <v>2753</v>
      </c>
      <c r="B368" s="88" t="s">
        <v>2754</v>
      </c>
      <c r="C368" s="95" t="s">
        <v>647</v>
      </c>
    </row>
    <row r="369" spans="1:3" ht="12.75">
      <c r="A369" s="50" t="s">
        <v>2755</v>
      </c>
      <c r="B369" s="88" t="s">
        <v>2756</v>
      </c>
      <c r="C369" s="95" t="s">
        <v>647</v>
      </c>
    </row>
    <row r="370" spans="1:3" ht="12.75">
      <c r="A370" s="50" t="s">
        <v>2757</v>
      </c>
      <c r="B370" s="88" t="s">
        <v>2758</v>
      </c>
      <c r="C370" s="95" t="s">
        <v>647</v>
      </c>
    </row>
    <row r="371" spans="1:3" ht="12.75">
      <c r="A371" s="50" t="s">
        <v>2759</v>
      </c>
      <c r="B371" s="88" t="s">
        <v>2760</v>
      </c>
      <c r="C371" s="95" t="s">
        <v>647</v>
      </c>
    </row>
    <row r="372" spans="1:3" ht="12.75">
      <c r="A372" s="50" t="s">
        <v>2761</v>
      </c>
      <c r="B372" s="88" t="s">
        <v>2762</v>
      </c>
      <c r="C372" s="95" t="s">
        <v>647</v>
      </c>
    </row>
    <row r="373" spans="1:3" ht="12.75">
      <c r="A373" s="50" t="s">
        <v>2763</v>
      </c>
      <c r="B373" s="88" t="s">
        <v>2764</v>
      </c>
      <c r="C373" s="95" t="s">
        <v>647</v>
      </c>
    </row>
    <row r="374" spans="1:3" ht="12.75">
      <c r="A374" s="50" t="s">
        <v>2765</v>
      </c>
      <c r="B374" s="88" t="s">
        <v>2766</v>
      </c>
      <c r="C374" s="95" t="s">
        <v>647</v>
      </c>
    </row>
    <row r="375" spans="1:3" ht="28.5">
      <c r="A375" s="101" t="s">
        <v>1391</v>
      </c>
      <c r="B375" s="6" t="s">
        <v>414</v>
      </c>
      <c r="C375" s="4"/>
    </row>
    <row r="376" spans="1:3" ht="12.75">
      <c r="A376" s="50" t="s">
        <v>1392</v>
      </c>
      <c r="B376" s="88" t="s">
        <v>1393</v>
      </c>
      <c r="C376" s="95" t="s">
        <v>647</v>
      </c>
    </row>
    <row r="377" spans="1:3" ht="12.75">
      <c r="A377" s="50" t="s">
        <v>1394</v>
      </c>
      <c r="B377" s="88" t="s">
        <v>1395</v>
      </c>
      <c r="C377" s="95" t="s">
        <v>647</v>
      </c>
    </row>
    <row r="378" spans="1:3" ht="12.75">
      <c r="A378" s="50" t="s">
        <v>973</v>
      </c>
      <c r="B378" s="88" t="s">
        <v>974</v>
      </c>
      <c r="C378" s="95" t="s">
        <v>647</v>
      </c>
    </row>
    <row r="379" spans="1:3" ht="12.75">
      <c r="A379" s="50" t="s">
        <v>2745</v>
      </c>
      <c r="B379" s="88" t="s">
        <v>2746</v>
      </c>
      <c r="C379" s="95" t="s">
        <v>647</v>
      </c>
    </row>
    <row r="380" spans="1:3" ht="12.75">
      <c r="A380" s="50" t="s">
        <v>2747</v>
      </c>
      <c r="B380" s="88" t="s">
        <v>2748</v>
      </c>
      <c r="C380" s="95" t="s">
        <v>647</v>
      </c>
    </row>
    <row r="381" spans="1:3" ht="12.75">
      <c r="A381" s="50" t="s">
        <v>1396</v>
      </c>
      <c r="B381" s="88" t="s">
        <v>1397</v>
      </c>
      <c r="C381" s="95" t="s">
        <v>647</v>
      </c>
    </row>
    <row r="382" spans="1:3" ht="12.75">
      <c r="A382" s="50" t="s">
        <v>1398</v>
      </c>
      <c r="B382" s="88" t="s">
        <v>1399</v>
      </c>
      <c r="C382" s="95" t="s">
        <v>647</v>
      </c>
    </row>
    <row r="383" spans="1:3" ht="12.75">
      <c r="A383" s="50" t="s">
        <v>1400</v>
      </c>
      <c r="B383" s="88" t="s">
        <v>1401</v>
      </c>
      <c r="C383" s="95" t="s">
        <v>647</v>
      </c>
    </row>
    <row r="384" spans="1:3" ht="12.75">
      <c r="A384" s="50" t="s">
        <v>1402</v>
      </c>
      <c r="B384" s="88" t="s">
        <v>1403</v>
      </c>
      <c r="C384" s="95" t="s">
        <v>647</v>
      </c>
    </row>
    <row r="385" spans="1:3" ht="12.75">
      <c r="A385" s="50" t="s">
        <v>78</v>
      </c>
      <c r="B385" s="88" t="s">
        <v>2575</v>
      </c>
      <c r="C385" s="95" t="s">
        <v>647</v>
      </c>
    </row>
    <row r="386" spans="1:3" ht="12.75">
      <c r="A386" s="50" t="s">
        <v>2576</v>
      </c>
      <c r="B386" s="88" t="s">
        <v>2577</v>
      </c>
      <c r="C386" s="95" t="s">
        <v>647</v>
      </c>
    </row>
    <row r="387" spans="1:3" ht="28.5">
      <c r="A387" s="101" t="s">
        <v>1476</v>
      </c>
      <c r="B387" s="6" t="s">
        <v>414</v>
      </c>
      <c r="C387" s="4"/>
    </row>
    <row r="388" spans="1:3" ht="12.75">
      <c r="A388" s="91" t="s">
        <v>1477</v>
      </c>
      <c r="B388" s="92" t="s">
        <v>1478</v>
      </c>
      <c r="C388" s="95" t="s">
        <v>647</v>
      </c>
    </row>
    <row r="389" spans="1:3" ht="12.75">
      <c r="A389" s="91" t="s">
        <v>1479</v>
      </c>
      <c r="B389" s="92" t="s">
        <v>1480</v>
      </c>
      <c r="C389" s="95" t="s">
        <v>647</v>
      </c>
    </row>
    <row r="390" spans="1:3" ht="12.75">
      <c r="A390" s="134" t="s">
        <v>1481</v>
      </c>
      <c r="B390" s="134" t="s">
        <v>3086</v>
      </c>
      <c r="C390" s="95" t="s">
        <v>647</v>
      </c>
    </row>
    <row r="391" spans="1:3" ht="12.75">
      <c r="A391" s="134" t="s">
        <v>3087</v>
      </c>
      <c r="B391" s="134" t="s">
        <v>2924</v>
      </c>
      <c r="C391" s="95" t="s">
        <v>647</v>
      </c>
    </row>
    <row r="392" spans="1:3" ht="12.75">
      <c r="A392" s="138" t="s">
        <v>2925</v>
      </c>
      <c r="B392" s="138" t="s">
        <v>2926</v>
      </c>
      <c r="C392" s="95" t="s">
        <v>647</v>
      </c>
    </row>
    <row r="393" spans="1:3" ht="25.5">
      <c r="A393" s="134" t="s">
        <v>2931</v>
      </c>
      <c r="B393" s="134" t="s">
        <v>2932</v>
      </c>
      <c r="C393" s="95" t="s">
        <v>647</v>
      </c>
    </row>
    <row r="394" spans="1:3" ht="25.5">
      <c r="A394" s="134" t="s">
        <v>2933</v>
      </c>
      <c r="B394" s="134" t="s">
        <v>1587</v>
      </c>
      <c r="C394" s="95" t="s">
        <v>647</v>
      </c>
    </row>
    <row r="395" spans="1:3" ht="25.5">
      <c r="A395" s="134" t="s">
        <v>2927</v>
      </c>
      <c r="B395" s="134" t="s">
        <v>2928</v>
      </c>
      <c r="C395" s="95" t="s">
        <v>647</v>
      </c>
    </row>
    <row r="396" spans="1:3" ht="25.5">
      <c r="A396" s="134" t="s">
        <v>2929</v>
      </c>
      <c r="B396" s="134" t="s">
        <v>2930</v>
      </c>
      <c r="C396" s="95" t="s">
        <v>647</v>
      </c>
    </row>
    <row r="397" spans="1:3" ht="57">
      <c r="A397" s="101" t="s">
        <v>1595</v>
      </c>
      <c r="B397" s="6" t="s">
        <v>414</v>
      </c>
      <c r="C397" s="4"/>
    </row>
    <row r="398" spans="1:3" ht="12.75">
      <c r="A398" s="125" t="s">
        <v>2725</v>
      </c>
      <c r="B398" s="125" t="s">
        <v>1589</v>
      </c>
      <c r="C398" s="95" t="s">
        <v>647</v>
      </c>
    </row>
    <row r="399" spans="1:3" ht="12.75">
      <c r="A399" s="125" t="s">
        <v>2727</v>
      </c>
      <c r="B399" s="125" t="s">
        <v>1590</v>
      </c>
      <c r="C399" s="95" t="s">
        <v>647</v>
      </c>
    </row>
    <row r="400" spans="1:3" ht="12.75">
      <c r="A400" s="125" t="s">
        <v>2729</v>
      </c>
      <c r="B400" s="125" t="s">
        <v>1591</v>
      </c>
      <c r="C400" s="95" t="s">
        <v>647</v>
      </c>
    </row>
    <row r="401" spans="1:3" ht="12.75">
      <c r="A401" s="125" t="s">
        <v>2731</v>
      </c>
      <c r="B401" s="125" t="s">
        <v>1592</v>
      </c>
      <c r="C401" s="95" t="s">
        <v>647</v>
      </c>
    </row>
    <row r="402" spans="1:3" ht="12.75">
      <c r="A402" s="125" t="s">
        <v>2733</v>
      </c>
      <c r="B402" s="125" t="s">
        <v>1593</v>
      </c>
      <c r="C402" s="95" t="s">
        <v>647</v>
      </c>
    </row>
    <row r="403" spans="1:3" ht="12.75">
      <c r="A403" s="125" t="s">
        <v>2735</v>
      </c>
      <c r="B403" s="125" t="s">
        <v>1594</v>
      </c>
      <c r="C403" s="95" t="s">
        <v>647</v>
      </c>
    </row>
    <row r="404" spans="1:3" ht="12.75">
      <c r="A404" s="125" t="s">
        <v>2759</v>
      </c>
      <c r="B404" s="125" t="s">
        <v>791</v>
      </c>
      <c r="C404" s="95" t="s">
        <v>647</v>
      </c>
    </row>
    <row r="405" spans="1:3" ht="57">
      <c r="A405" s="101" t="s">
        <v>1615</v>
      </c>
      <c r="B405" s="6" t="s">
        <v>414</v>
      </c>
      <c r="C405" s="4"/>
    </row>
    <row r="406" spans="1:3" ht="12.75">
      <c r="A406" s="134" t="s">
        <v>1601</v>
      </c>
      <c r="B406" s="134" t="s">
        <v>1602</v>
      </c>
      <c r="C406" s="95" t="s">
        <v>647</v>
      </c>
    </row>
    <row r="407" spans="1:3" ht="12.75">
      <c r="A407" s="134" t="s">
        <v>1603</v>
      </c>
      <c r="B407" s="134" t="s">
        <v>1604</v>
      </c>
      <c r="C407" s="95" t="s">
        <v>647</v>
      </c>
    </row>
    <row r="408" spans="1:3" ht="12.75">
      <c r="A408" s="134" t="s">
        <v>1605</v>
      </c>
      <c r="B408" s="134" t="s">
        <v>1606</v>
      </c>
      <c r="C408" s="95" t="s">
        <v>647</v>
      </c>
    </row>
    <row r="409" spans="1:3" ht="12.75">
      <c r="A409" s="134" t="s">
        <v>1607</v>
      </c>
      <c r="B409" s="134" t="s">
        <v>1608</v>
      </c>
      <c r="C409" s="95" t="s">
        <v>647</v>
      </c>
    </row>
    <row r="410" spans="1:3" ht="12.75">
      <c r="A410" s="134" t="s">
        <v>1609</v>
      </c>
      <c r="B410" s="134" t="s">
        <v>1610</v>
      </c>
      <c r="C410" s="95" t="s">
        <v>647</v>
      </c>
    </row>
    <row r="411" spans="1:3" ht="12.75">
      <c r="A411" s="134" t="s">
        <v>1611</v>
      </c>
      <c r="B411" s="134" t="s">
        <v>1612</v>
      </c>
      <c r="C411" s="95" t="s">
        <v>647</v>
      </c>
    </row>
    <row r="412" spans="1:3" ht="12.75">
      <c r="A412" s="134" t="s">
        <v>1613</v>
      </c>
      <c r="B412" s="134" t="s">
        <v>1614</v>
      </c>
      <c r="C412" s="95" t="s">
        <v>647</v>
      </c>
    </row>
    <row r="413" spans="1:3" ht="42.75">
      <c r="A413" s="101" t="s">
        <v>1461</v>
      </c>
      <c r="B413" s="6" t="s">
        <v>414</v>
      </c>
      <c r="C413" s="4"/>
    </row>
    <row r="414" spans="1:3" ht="12.75">
      <c r="A414" s="125" t="s">
        <v>1455</v>
      </c>
      <c r="B414" s="125" t="s">
        <v>1456</v>
      </c>
      <c r="C414" s="95" t="s">
        <v>647</v>
      </c>
    </row>
    <row r="415" spans="1:3" ht="25.5">
      <c r="A415" s="125" t="s">
        <v>1457</v>
      </c>
      <c r="B415" s="125" t="s">
        <v>1458</v>
      </c>
      <c r="C415" s="95" t="s">
        <v>647</v>
      </c>
    </row>
    <row r="416" spans="1:3" ht="12.75">
      <c r="A416" s="139" t="s">
        <v>1459</v>
      </c>
      <c r="B416" s="139" t="s">
        <v>1460</v>
      </c>
      <c r="C416" s="95" t="s">
        <v>647</v>
      </c>
    </row>
    <row r="417" spans="1:3" ht="12.75">
      <c r="A417" s="134" t="s">
        <v>1462</v>
      </c>
      <c r="B417" s="134" t="s">
        <v>1463</v>
      </c>
      <c r="C417" s="96" t="s">
        <v>648</v>
      </c>
    </row>
    <row r="418" spans="1:3" ht="28.5">
      <c r="A418" s="101" t="s">
        <v>1464</v>
      </c>
      <c r="B418" s="6" t="s">
        <v>414</v>
      </c>
      <c r="C418" s="4"/>
    </row>
    <row r="419" spans="1:3" ht="12.75">
      <c r="A419" s="125" t="s">
        <v>1467</v>
      </c>
      <c r="B419" s="125" t="s">
        <v>1468</v>
      </c>
      <c r="C419" s="95" t="s">
        <v>647</v>
      </c>
    </row>
    <row r="420" spans="1:3" ht="12.75">
      <c r="A420" s="134" t="s">
        <v>1465</v>
      </c>
      <c r="B420" s="134" t="s">
        <v>1466</v>
      </c>
      <c r="C420" s="95" t="s">
        <v>647</v>
      </c>
    </row>
    <row r="421" spans="1:3" ht="12.75">
      <c r="A421" s="134" t="s">
        <v>1469</v>
      </c>
      <c r="B421" s="134" t="s">
        <v>1470</v>
      </c>
      <c r="C421" s="95" t="s">
        <v>647</v>
      </c>
    </row>
    <row r="422" spans="1:3" ht="12.75">
      <c r="A422" s="134" t="s">
        <v>1471</v>
      </c>
      <c r="B422" s="134" t="s">
        <v>1472</v>
      </c>
      <c r="C422" s="95" t="s">
        <v>647</v>
      </c>
    </row>
    <row r="423" spans="1:3" ht="12.75">
      <c r="A423" s="135" t="s">
        <v>1473</v>
      </c>
      <c r="B423" s="135" t="s">
        <v>1474</v>
      </c>
      <c r="C423" s="95" t="s">
        <v>647</v>
      </c>
    </row>
    <row r="424" spans="1:2" ht="42.75">
      <c r="A424" s="101" t="s">
        <v>1324</v>
      </c>
      <c r="B424" s="88" t="s">
        <v>414</v>
      </c>
    </row>
    <row r="425" spans="1:3" ht="12.75">
      <c r="A425" s="50" t="s">
        <v>1316</v>
      </c>
      <c r="B425" s="88" t="s">
        <v>1317</v>
      </c>
      <c r="C425" s="96" t="s">
        <v>648</v>
      </c>
    </row>
    <row r="426" spans="1:3" ht="12.75">
      <c r="A426" s="50" t="s">
        <v>1318</v>
      </c>
      <c r="B426" s="88" t="s">
        <v>1319</v>
      </c>
      <c r="C426" s="96" t="s">
        <v>648</v>
      </c>
    </row>
    <row r="427" spans="1:3" ht="12.75">
      <c r="A427" s="50" t="s">
        <v>1320</v>
      </c>
      <c r="B427" s="88" t="s">
        <v>1321</v>
      </c>
      <c r="C427" s="96" t="s">
        <v>648</v>
      </c>
    </row>
    <row r="428" spans="1:3" ht="12.75">
      <c r="A428" s="50" t="s">
        <v>799</v>
      </c>
      <c r="B428" s="88" t="s">
        <v>800</v>
      </c>
      <c r="C428" s="96" t="s">
        <v>648</v>
      </c>
    </row>
    <row r="429" spans="1:3" ht="12.75">
      <c r="A429" s="50" t="s">
        <v>801</v>
      </c>
      <c r="B429" s="88" t="s">
        <v>802</v>
      </c>
      <c r="C429" s="96" t="s">
        <v>648</v>
      </c>
    </row>
    <row r="430" spans="1:3" ht="12.75">
      <c r="A430" s="50" t="s">
        <v>2716</v>
      </c>
      <c r="B430" s="88" t="s">
        <v>2717</v>
      </c>
      <c r="C430" s="96" t="s">
        <v>648</v>
      </c>
    </row>
    <row r="431" spans="1:3" ht="12.75">
      <c r="A431" s="50" t="s">
        <v>2718</v>
      </c>
      <c r="B431" s="88" t="s">
        <v>2719</v>
      </c>
      <c r="C431" s="96" t="s">
        <v>648</v>
      </c>
    </row>
    <row r="432" spans="1:3" ht="12.75">
      <c r="A432" s="50" t="s">
        <v>2720</v>
      </c>
      <c r="B432" s="88" t="s">
        <v>2721</v>
      </c>
      <c r="C432" s="96" t="s">
        <v>648</v>
      </c>
    </row>
    <row r="433" spans="1:3" ht="12.75">
      <c r="A433" s="50" t="s">
        <v>2722</v>
      </c>
      <c r="B433" s="88" t="s">
        <v>2723</v>
      </c>
      <c r="C433" s="96" t="s">
        <v>648</v>
      </c>
    </row>
    <row r="434" spans="1:3" ht="12.75">
      <c r="A434" s="50" t="s">
        <v>1322</v>
      </c>
      <c r="B434" s="88" t="s">
        <v>1323</v>
      </c>
      <c r="C434" s="96" t="s">
        <v>648</v>
      </c>
    </row>
    <row r="435" spans="1:2" ht="42.75">
      <c r="A435" s="101" t="s">
        <v>2574</v>
      </c>
      <c r="B435" s="88" t="s">
        <v>414</v>
      </c>
    </row>
    <row r="436" spans="1:3" ht="12.75">
      <c r="A436" s="50" t="s">
        <v>1326</v>
      </c>
      <c r="B436" s="88" t="s">
        <v>1327</v>
      </c>
      <c r="C436" s="96" t="s">
        <v>648</v>
      </c>
    </row>
    <row r="437" spans="1:3" ht="12.75">
      <c r="A437" s="50" t="s">
        <v>1328</v>
      </c>
      <c r="B437" s="88" t="s">
        <v>1329</v>
      </c>
      <c r="C437" s="96" t="s">
        <v>648</v>
      </c>
    </row>
    <row r="438" spans="1:3" ht="12.75">
      <c r="A438" s="50" t="s">
        <v>1330</v>
      </c>
      <c r="B438" s="88" t="s">
        <v>1331</v>
      </c>
      <c r="C438" s="96" t="s">
        <v>648</v>
      </c>
    </row>
    <row r="439" spans="1:3" ht="12.75">
      <c r="A439" s="50" t="s">
        <v>1332</v>
      </c>
      <c r="B439" s="88" t="s">
        <v>1333</v>
      </c>
      <c r="C439" s="96" t="s">
        <v>648</v>
      </c>
    </row>
    <row r="440" spans="1:3" ht="12.75">
      <c r="A440" s="50" t="s">
        <v>1334</v>
      </c>
      <c r="B440" s="88" t="s">
        <v>1335</v>
      </c>
      <c r="C440" s="96" t="s">
        <v>648</v>
      </c>
    </row>
    <row r="441" spans="1:3" ht="12.75">
      <c r="A441" s="50" t="s">
        <v>1336</v>
      </c>
      <c r="B441" s="88" t="s">
        <v>1337</v>
      </c>
      <c r="C441" s="96" t="s">
        <v>648</v>
      </c>
    </row>
    <row r="442" spans="1:3" ht="12.75">
      <c r="A442" s="50" t="s">
        <v>1338</v>
      </c>
      <c r="B442" s="88" t="s">
        <v>1339</v>
      </c>
      <c r="C442" s="96" t="s">
        <v>648</v>
      </c>
    </row>
    <row r="443" spans="1:3" ht="12.75">
      <c r="A443" s="50" t="s">
        <v>1340</v>
      </c>
      <c r="B443" s="88" t="s">
        <v>1341</v>
      </c>
      <c r="C443" s="96" t="s">
        <v>648</v>
      </c>
    </row>
    <row r="444" spans="1:3" ht="12.75">
      <c r="A444" s="50" t="s">
        <v>1342</v>
      </c>
      <c r="B444" s="88" t="s">
        <v>1343</v>
      </c>
      <c r="C444" s="96" t="s">
        <v>648</v>
      </c>
    </row>
    <row r="445" spans="1:3" ht="12.75">
      <c r="A445" s="50" t="s">
        <v>1344</v>
      </c>
      <c r="B445" s="88" t="s">
        <v>1345</v>
      </c>
      <c r="C445" s="96" t="s">
        <v>648</v>
      </c>
    </row>
    <row r="446" spans="1:3" ht="12.75">
      <c r="A446" s="50" t="s">
        <v>1346</v>
      </c>
      <c r="B446" s="88" t="s">
        <v>1347</v>
      </c>
      <c r="C446" s="96" t="s">
        <v>648</v>
      </c>
    </row>
    <row r="447" spans="1:3" ht="12.75">
      <c r="A447" s="50" t="s">
        <v>1348</v>
      </c>
      <c r="B447" s="88" t="s">
        <v>1349</v>
      </c>
      <c r="C447" s="96" t="s">
        <v>648</v>
      </c>
    </row>
    <row r="448" spans="1:3" ht="12.75">
      <c r="A448" s="50" t="s">
        <v>1350</v>
      </c>
      <c r="B448" s="88" t="s">
        <v>1351</v>
      </c>
      <c r="C448" s="96" t="s">
        <v>648</v>
      </c>
    </row>
    <row r="449" spans="1:3" ht="12.75">
      <c r="A449" s="50" t="s">
        <v>1352</v>
      </c>
      <c r="B449" s="88" t="s">
        <v>1353</v>
      </c>
      <c r="C449" s="96" t="s">
        <v>648</v>
      </c>
    </row>
    <row r="450" spans="1:3" ht="12.75">
      <c r="A450" s="50" t="s">
        <v>0</v>
      </c>
      <c r="B450" s="88" t="s">
        <v>1</v>
      </c>
      <c r="C450" s="96" t="s">
        <v>648</v>
      </c>
    </row>
    <row r="451" spans="1:3" ht="12.75">
      <c r="A451" s="50" t="s">
        <v>2</v>
      </c>
      <c r="B451" s="88" t="s">
        <v>3</v>
      </c>
      <c r="C451" s="96" t="s">
        <v>648</v>
      </c>
    </row>
    <row r="452" spans="1:3" ht="12.75">
      <c r="A452" s="50" t="s">
        <v>4</v>
      </c>
      <c r="B452" s="88" t="s">
        <v>5</v>
      </c>
      <c r="C452" s="96" t="s">
        <v>648</v>
      </c>
    </row>
    <row r="453" spans="1:3" ht="12.75">
      <c r="A453" s="50" t="s">
        <v>6</v>
      </c>
      <c r="B453" s="88" t="s">
        <v>7</v>
      </c>
      <c r="C453" s="96" t="s">
        <v>648</v>
      </c>
    </row>
    <row r="454" spans="1:3" ht="12.75">
      <c r="A454" s="50" t="s">
        <v>8</v>
      </c>
      <c r="B454" s="88" t="s">
        <v>9</v>
      </c>
      <c r="C454" s="96" t="s">
        <v>648</v>
      </c>
    </row>
    <row r="455" spans="1:3" ht="12.75">
      <c r="A455" s="50" t="s">
        <v>10</v>
      </c>
      <c r="B455" s="88" t="s">
        <v>11</v>
      </c>
      <c r="C455" s="96" t="s">
        <v>648</v>
      </c>
    </row>
    <row r="456" spans="1:3" ht="12.75">
      <c r="A456" s="50" t="s">
        <v>12</v>
      </c>
      <c r="B456" s="88" t="s">
        <v>13</v>
      </c>
      <c r="C456" s="96" t="s">
        <v>648</v>
      </c>
    </row>
    <row r="457" spans="1:3" ht="12.75">
      <c r="A457" s="50" t="s">
        <v>14</v>
      </c>
      <c r="B457" s="88" t="s">
        <v>15</v>
      </c>
      <c r="C457" s="96" t="s">
        <v>648</v>
      </c>
    </row>
    <row r="458" spans="1:3" ht="12.75">
      <c r="A458" s="50" t="s">
        <v>16</v>
      </c>
      <c r="B458" s="88" t="s">
        <v>17</v>
      </c>
      <c r="C458" s="96" t="s">
        <v>648</v>
      </c>
    </row>
    <row r="459" spans="1:3" ht="12.75">
      <c r="A459" s="50" t="s">
        <v>18</v>
      </c>
      <c r="B459" s="88" t="s">
        <v>19</v>
      </c>
      <c r="C459" s="96" t="s">
        <v>648</v>
      </c>
    </row>
    <row r="460" spans="1:3" ht="12.75">
      <c r="A460" s="50" t="s">
        <v>20</v>
      </c>
      <c r="B460" s="88" t="s">
        <v>21</v>
      </c>
      <c r="C460" s="96" t="s">
        <v>648</v>
      </c>
    </row>
    <row r="461" spans="1:3" ht="12.75">
      <c r="A461" s="50" t="s">
        <v>22</v>
      </c>
      <c r="B461" s="88" t="s">
        <v>23</v>
      </c>
      <c r="C461" s="96" t="s">
        <v>648</v>
      </c>
    </row>
    <row r="462" spans="1:3" ht="12.75">
      <c r="A462" s="50" t="s">
        <v>24</v>
      </c>
      <c r="B462" s="88" t="s">
        <v>25</v>
      </c>
      <c r="C462" s="96" t="s">
        <v>648</v>
      </c>
    </row>
    <row r="463" spans="1:3" ht="12.75">
      <c r="A463" s="50" t="s">
        <v>26</v>
      </c>
      <c r="B463" s="88" t="s">
        <v>27</v>
      </c>
      <c r="C463" s="96" t="s">
        <v>648</v>
      </c>
    </row>
    <row r="464" spans="1:3" ht="12.75">
      <c r="A464" s="50" t="s">
        <v>28</v>
      </c>
      <c r="B464" s="88" t="s">
        <v>29</v>
      </c>
      <c r="C464" s="96" t="s">
        <v>648</v>
      </c>
    </row>
    <row r="465" spans="1:3" ht="12.75">
      <c r="A465" s="50" t="s">
        <v>30</v>
      </c>
      <c r="B465" s="88" t="s">
        <v>31</v>
      </c>
      <c r="C465" s="96" t="s">
        <v>648</v>
      </c>
    </row>
    <row r="466" spans="1:3" ht="12.75">
      <c r="A466" s="50" t="s">
        <v>32</v>
      </c>
      <c r="B466" s="88" t="s">
        <v>33</v>
      </c>
      <c r="C466" s="96" t="s">
        <v>648</v>
      </c>
    </row>
    <row r="467" spans="1:3" ht="12.75">
      <c r="A467" s="50" t="s">
        <v>34</v>
      </c>
      <c r="B467" s="88" t="s">
        <v>35</v>
      </c>
      <c r="C467" s="96" t="s">
        <v>648</v>
      </c>
    </row>
    <row r="468" spans="1:3" ht="12.75">
      <c r="A468" s="50" t="s">
        <v>36</v>
      </c>
      <c r="B468" s="88" t="s">
        <v>37</v>
      </c>
      <c r="C468" s="96" t="s">
        <v>648</v>
      </c>
    </row>
    <row r="469" spans="1:3" ht="12.75">
      <c r="A469" s="50" t="s">
        <v>38</v>
      </c>
      <c r="B469" s="88" t="s">
        <v>39</v>
      </c>
      <c r="C469" s="96" t="s">
        <v>648</v>
      </c>
    </row>
    <row r="470" spans="1:3" ht="12.75">
      <c r="A470" s="50" t="s">
        <v>40</v>
      </c>
      <c r="B470" s="88" t="s">
        <v>41</v>
      </c>
      <c r="C470" s="96" t="s">
        <v>648</v>
      </c>
    </row>
    <row r="471" spans="1:3" ht="12.75">
      <c r="A471" s="50" t="s">
        <v>42</v>
      </c>
      <c r="B471" s="88" t="s">
        <v>43</v>
      </c>
      <c r="C471" s="96" t="s">
        <v>648</v>
      </c>
    </row>
    <row r="472" spans="1:3" ht="12.75">
      <c r="A472" s="50" t="s">
        <v>44</v>
      </c>
      <c r="B472" s="88" t="s">
        <v>45</v>
      </c>
      <c r="C472" s="96" t="s">
        <v>648</v>
      </c>
    </row>
    <row r="473" spans="1:3" ht="12.75">
      <c r="A473" s="50" t="s">
        <v>46</v>
      </c>
      <c r="B473" s="88" t="s">
        <v>47</v>
      </c>
      <c r="C473" s="96" t="s">
        <v>648</v>
      </c>
    </row>
    <row r="474" spans="1:3" ht="12.75">
      <c r="A474" s="50" t="s">
        <v>48</v>
      </c>
      <c r="B474" s="88" t="s">
        <v>776</v>
      </c>
      <c r="C474" s="96" t="s">
        <v>648</v>
      </c>
    </row>
    <row r="475" spans="1:3" ht="12.75">
      <c r="A475" s="50" t="s">
        <v>777</v>
      </c>
      <c r="B475" s="88" t="s">
        <v>778</v>
      </c>
      <c r="C475" s="96" t="s">
        <v>648</v>
      </c>
    </row>
    <row r="476" spans="1:3" ht="12.75">
      <c r="A476" s="50" t="s">
        <v>779</v>
      </c>
      <c r="B476" s="88" t="s">
        <v>780</v>
      </c>
      <c r="C476" s="96" t="s">
        <v>648</v>
      </c>
    </row>
    <row r="477" spans="1:3" ht="12.75">
      <c r="A477" s="50" t="s">
        <v>781</v>
      </c>
      <c r="B477" s="88" t="s">
        <v>2210</v>
      </c>
      <c r="C477" s="96" t="s">
        <v>648</v>
      </c>
    </row>
    <row r="478" spans="1:3" ht="12.75">
      <c r="A478" s="50" t="s">
        <v>2211</v>
      </c>
      <c r="B478" s="88" t="s">
        <v>2212</v>
      </c>
      <c r="C478" s="96" t="s">
        <v>648</v>
      </c>
    </row>
    <row r="479" spans="1:3" ht="12.75">
      <c r="A479" s="50" t="s">
        <v>2213</v>
      </c>
      <c r="B479" s="88" t="s">
        <v>2214</v>
      </c>
      <c r="C479" s="96" t="s">
        <v>648</v>
      </c>
    </row>
    <row r="480" spans="1:3" ht="12.75">
      <c r="A480" s="50" t="s">
        <v>2215</v>
      </c>
      <c r="B480" s="88" t="s">
        <v>2216</v>
      </c>
      <c r="C480" s="96" t="s">
        <v>648</v>
      </c>
    </row>
    <row r="481" spans="1:3" ht="12.75">
      <c r="A481" s="50" t="s">
        <v>2217</v>
      </c>
      <c r="B481" s="88" t="s">
        <v>2218</v>
      </c>
      <c r="C481" s="96" t="s">
        <v>648</v>
      </c>
    </row>
    <row r="482" spans="1:3" ht="12.75">
      <c r="A482" s="50" t="s">
        <v>2219</v>
      </c>
      <c r="B482" s="88" t="s">
        <v>2220</v>
      </c>
      <c r="C482" s="96" t="s">
        <v>648</v>
      </c>
    </row>
    <row r="483" spans="1:3" ht="12.75">
      <c r="A483" s="50" t="s">
        <v>2221</v>
      </c>
      <c r="B483" s="88" t="s">
        <v>2222</v>
      </c>
      <c r="C483" s="96" t="s">
        <v>648</v>
      </c>
    </row>
    <row r="484" spans="1:3" ht="12.75">
      <c r="A484" s="50" t="s">
        <v>2223</v>
      </c>
      <c r="B484" s="88" t="s">
        <v>2224</v>
      </c>
      <c r="C484" s="96" t="s">
        <v>648</v>
      </c>
    </row>
    <row r="485" spans="1:3" ht="12.75">
      <c r="A485" s="50" t="s">
        <v>2225</v>
      </c>
      <c r="B485" s="88" t="s">
        <v>2226</v>
      </c>
      <c r="C485" s="96" t="s">
        <v>648</v>
      </c>
    </row>
    <row r="486" spans="1:3" ht="12.75">
      <c r="A486" s="50" t="s">
        <v>2227</v>
      </c>
      <c r="B486" s="88" t="s">
        <v>2228</v>
      </c>
      <c r="C486" s="96" t="s">
        <v>648</v>
      </c>
    </row>
    <row r="487" spans="1:3" ht="12.75">
      <c r="A487" s="50" t="s">
        <v>2229</v>
      </c>
      <c r="B487" s="88" t="s">
        <v>2230</v>
      </c>
      <c r="C487" s="96" t="s">
        <v>648</v>
      </c>
    </row>
    <row r="488" spans="1:3" ht="12.75">
      <c r="A488" s="50" t="s">
        <v>2231</v>
      </c>
      <c r="B488" s="88" t="s">
        <v>2232</v>
      </c>
      <c r="C488" s="96" t="s">
        <v>648</v>
      </c>
    </row>
    <row r="489" spans="1:3" ht="12.75">
      <c r="A489" s="50" t="s">
        <v>2233</v>
      </c>
      <c r="B489" s="88" t="s">
        <v>2234</v>
      </c>
      <c r="C489" s="96" t="s">
        <v>648</v>
      </c>
    </row>
    <row r="490" spans="1:3" ht="12.75">
      <c r="A490" s="50" t="s">
        <v>2235</v>
      </c>
      <c r="B490" s="88" t="s">
        <v>2236</v>
      </c>
      <c r="C490" s="96" t="s">
        <v>648</v>
      </c>
    </row>
    <row r="491" spans="1:3" ht="12.75">
      <c r="A491" s="50" t="s">
        <v>2237</v>
      </c>
      <c r="B491" s="88" t="s">
        <v>2238</v>
      </c>
      <c r="C491" s="96" t="s">
        <v>648</v>
      </c>
    </row>
    <row r="492" spans="1:3" ht="12.75">
      <c r="A492" s="50" t="s">
        <v>2239</v>
      </c>
      <c r="B492" s="88" t="s">
        <v>2240</v>
      </c>
      <c r="C492" s="96" t="s">
        <v>648</v>
      </c>
    </row>
    <row r="493" spans="1:3" ht="12.75">
      <c r="A493" s="50" t="s">
        <v>2241</v>
      </c>
      <c r="B493" s="88" t="s">
        <v>2242</v>
      </c>
      <c r="C493" s="96" t="s">
        <v>648</v>
      </c>
    </row>
    <row r="494" spans="1:3" ht="12.75">
      <c r="A494" s="50" t="s">
        <v>2243</v>
      </c>
      <c r="B494" s="88" t="s">
        <v>2244</v>
      </c>
      <c r="C494" s="96" t="s">
        <v>648</v>
      </c>
    </row>
    <row r="495" spans="1:3" ht="12.75">
      <c r="A495" s="50" t="s">
        <v>2245</v>
      </c>
      <c r="B495" s="88" t="s">
        <v>2246</v>
      </c>
      <c r="C495" s="96" t="s">
        <v>648</v>
      </c>
    </row>
    <row r="496" spans="1:3" ht="12.75">
      <c r="A496" s="50" t="s">
        <v>2247</v>
      </c>
      <c r="B496" s="88" t="s">
        <v>2248</v>
      </c>
      <c r="C496" s="96" t="s">
        <v>648</v>
      </c>
    </row>
    <row r="497" spans="1:3" ht="12.75">
      <c r="A497" s="50" t="s">
        <v>2249</v>
      </c>
      <c r="B497" s="88" t="s">
        <v>2250</v>
      </c>
      <c r="C497" s="96" t="s">
        <v>648</v>
      </c>
    </row>
    <row r="498" spans="1:3" ht="12.75">
      <c r="A498" s="50" t="s">
        <v>2251</v>
      </c>
      <c r="B498" s="88" t="s">
        <v>2252</v>
      </c>
      <c r="C498" s="96" t="s">
        <v>648</v>
      </c>
    </row>
    <row r="499" spans="1:3" ht="12.75">
      <c r="A499" s="50" t="s">
        <v>2253</v>
      </c>
      <c r="B499" s="88" t="s">
        <v>2254</v>
      </c>
      <c r="C499" s="96" t="s">
        <v>648</v>
      </c>
    </row>
    <row r="500" spans="1:3" ht="12.75">
      <c r="A500" s="50" t="s">
        <v>2255</v>
      </c>
      <c r="B500" s="88" t="s">
        <v>2256</v>
      </c>
      <c r="C500" s="96" t="s">
        <v>648</v>
      </c>
    </row>
    <row r="501" spans="1:3" ht="12.75">
      <c r="A501" s="50" t="s">
        <v>2257</v>
      </c>
      <c r="B501" s="88" t="s">
        <v>2258</v>
      </c>
      <c r="C501" s="96" t="s">
        <v>648</v>
      </c>
    </row>
    <row r="502" spans="1:3" ht="12.75">
      <c r="A502" s="50" t="s">
        <v>2259</v>
      </c>
      <c r="B502" s="88" t="s">
        <v>2260</v>
      </c>
      <c r="C502" s="96" t="s">
        <v>648</v>
      </c>
    </row>
    <row r="503" spans="1:3" ht="12.75">
      <c r="A503" s="50" t="s">
        <v>2261</v>
      </c>
      <c r="B503" s="88" t="s">
        <v>2262</v>
      </c>
      <c r="C503" s="96" t="s">
        <v>648</v>
      </c>
    </row>
    <row r="504" spans="1:3" ht="12.75">
      <c r="A504" s="50" t="s">
        <v>2263</v>
      </c>
      <c r="B504" s="88" t="s">
        <v>2264</v>
      </c>
      <c r="C504" s="96" t="s">
        <v>648</v>
      </c>
    </row>
    <row r="505" spans="1:3" ht="12.75">
      <c r="A505" s="50" t="s">
        <v>2265</v>
      </c>
      <c r="B505" s="88" t="s">
        <v>2266</v>
      </c>
      <c r="C505" s="96" t="s">
        <v>648</v>
      </c>
    </row>
    <row r="506" spans="1:3" ht="12.75">
      <c r="A506" s="50" t="s">
        <v>2267</v>
      </c>
      <c r="B506" s="88" t="s">
        <v>2799</v>
      </c>
      <c r="C506" s="96" t="s">
        <v>648</v>
      </c>
    </row>
    <row r="507" spans="1:3" ht="12.75">
      <c r="A507" s="50" t="s">
        <v>2800</v>
      </c>
      <c r="B507" s="88" t="s">
        <v>2801</v>
      </c>
      <c r="C507" s="96" t="s">
        <v>648</v>
      </c>
    </row>
    <row r="508" spans="1:3" ht="12.75">
      <c r="A508" s="50" t="s">
        <v>2802</v>
      </c>
      <c r="B508" s="88" t="s">
        <v>2803</v>
      </c>
      <c r="C508" s="96" t="s">
        <v>648</v>
      </c>
    </row>
    <row r="509" spans="1:3" ht="12.75">
      <c r="A509" s="50" t="s">
        <v>2804</v>
      </c>
      <c r="B509" s="88" t="s">
        <v>2805</v>
      </c>
      <c r="C509" s="96" t="s">
        <v>648</v>
      </c>
    </row>
    <row r="510" spans="1:3" ht="12.75">
      <c r="A510" s="50" t="s">
        <v>2806</v>
      </c>
      <c r="B510" s="88" t="s">
        <v>3109</v>
      </c>
      <c r="C510" s="96" t="s">
        <v>648</v>
      </c>
    </row>
    <row r="511" spans="1:3" ht="12.75">
      <c r="A511" s="50" t="s">
        <v>3110</v>
      </c>
      <c r="B511" s="88" t="s">
        <v>3111</v>
      </c>
      <c r="C511" s="96" t="s">
        <v>648</v>
      </c>
    </row>
    <row r="512" spans="1:3" ht="12.75">
      <c r="A512" s="50" t="s">
        <v>3112</v>
      </c>
      <c r="B512" s="88" t="s">
        <v>3113</v>
      </c>
      <c r="C512" s="96" t="s">
        <v>648</v>
      </c>
    </row>
    <row r="513" spans="1:3" ht="12.75">
      <c r="A513" s="50" t="s">
        <v>3114</v>
      </c>
      <c r="B513" s="88" t="s">
        <v>3115</v>
      </c>
      <c r="C513" s="96" t="s">
        <v>648</v>
      </c>
    </row>
    <row r="514" spans="1:3" ht="12.75">
      <c r="A514" s="50" t="s">
        <v>3116</v>
      </c>
      <c r="B514" s="88" t="s">
        <v>3117</v>
      </c>
      <c r="C514" s="96" t="s">
        <v>648</v>
      </c>
    </row>
    <row r="515" spans="1:3" ht="12.75">
      <c r="A515" s="50" t="s">
        <v>3118</v>
      </c>
      <c r="B515" s="88" t="s">
        <v>3119</v>
      </c>
      <c r="C515" s="96" t="s">
        <v>648</v>
      </c>
    </row>
    <row r="516" spans="1:3" ht="12.75">
      <c r="A516" s="50" t="s">
        <v>3120</v>
      </c>
      <c r="B516" s="88" t="s">
        <v>3121</v>
      </c>
      <c r="C516" s="96" t="s">
        <v>648</v>
      </c>
    </row>
    <row r="517" spans="1:3" ht="12.75">
      <c r="A517" s="50" t="s">
        <v>3122</v>
      </c>
      <c r="B517" s="88" t="s">
        <v>3123</v>
      </c>
      <c r="C517" s="96" t="s">
        <v>648</v>
      </c>
    </row>
    <row r="518" spans="1:3" ht="12.75">
      <c r="A518" s="50" t="s">
        <v>3124</v>
      </c>
      <c r="B518" s="88" t="s">
        <v>3125</v>
      </c>
      <c r="C518" s="96" t="s">
        <v>648</v>
      </c>
    </row>
    <row r="519" spans="1:3" ht="12.75">
      <c r="A519" s="50" t="s">
        <v>3126</v>
      </c>
      <c r="B519" s="88" t="s">
        <v>3127</v>
      </c>
      <c r="C519" s="96" t="s">
        <v>648</v>
      </c>
    </row>
    <row r="520" spans="1:3" ht="12.75">
      <c r="A520" s="50" t="s">
        <v>3128</v>
      </c>
      <c r="B520" s="88" t="s">
        <v>3129</v>
      </c>
      <c r="C520" s="96" t="s">
        <v>648</v>
      </c>
    </row>
    <row r="521" spans="1:3" ht="12.75">
      <c r="A521" s="50" t="s">
        <v>3130</v>
      </c>
      <c r="B521" s="88" t="s">
        <v>3131</v>
      </c>
      <c r="C521" s="96" t="s">
        <v>648</v>
      </c>
    </row>
    <row r="522" spans="1:3" ht="12.75">
      <c r="A522" s="50" t="s">
        <v>3132</v>
      </c>
      <c r="B522" s="88" t="s">
        <v>3133</v>
      </c>
      <c r="C522" s="96" t="s">
        <v>648</v>
      </c>
    </row>
    <row r="523" spans="1:3" ht="12.75">
      <c r="A523" s="50" t="s">
        <v>3134</v>
      </c>
      <c r="B523" s="88" t="s">
        <v>3135</v>
      </c>
      <c r="C523" s="96" t="s">
        <v>648</v>
      </c>
    </row>
    <row r="524" spans="1:3" ht="12.75">
      <c r="A524" s="50" t="s">
        <v>3136</v>
      </c>
      <c r="B524" s="88" t="s">
        <v>3137</v>
      </c>
      <c r="C524" s="96" t="s">
        <v>648</v>
      </c>
    </row>
    <row r="525" spans="1:3" ht="12.75">
      <c r="A525" s="50" t="s">
        <v>3138</v>
      </c>
      <c r="B525" s="88" t="s">
        <v>3139</v>
      </c>
      <c r="C525" s="96" t="s">
        <v>648</v>
      </c>
    </row>
    <row r="526" spans="1:3" ht="12.75">
      <c r="A526" s="50" t="s">
        <v>3140</v>
      </c>
      <c r="B526" s="88" t="s">
        <v>3141</v>
      </c>
      <c r="C526" s="96" t="s">
        <v>648</v>
      </c>
    </row>
    <row r="527" spans="1:3" ht="12.75">
      <c r="A527" s="50" t="s">
        <v>3142</v>
      </c>
      <c r="B527" s="88" t="s">
        <v>3143</v>
      </c>
      <c r="C527" s="96" t="s">
        <v>648</v>
      </c>
    </row>
    <row r="528" spans="1:3" ht="12.75">
      <c r="A528" s="50" t="s">
        <v>3144</v>
      </c>
      <c r="B528" s="88" t="s">
        <v>3145</v>
      </c>
      <c r="C528" s="96" t="s">
        <v>648</v>
      </c>
    </row>
    <row r="529" spans="1:3" ht="12.75">
      <c r="A529" s="50" t="s">
        <v>3146</v>
      </c>
      <c r="B529" s="88" t="s">
        <v>3147</v>
      </c>
      <c r="C529" s="96" t="s">
        <v>648</v>
      </c>
    </row>
    <row r="530" spans="1:3" ht="12.75">
      <c r="A530" s="50" t="s">
        <v>3148</v>
      </c>
      <c r="B530" s="88" t="s">
        <v>3149</v>
      </c>
      <c r="C530" s="96" t="s">
        <v>648</v>
      </c>
    </row>
    <row r="531" spans="1:3" ht="12.75">
      <c r="A531" s="50" t="s">
        <v>3150</v>
      </c>
      <c r="B531" s="88" t="s">
        <v>3151</v>
      </c>
      <c r="C531" s="96" t="s">
        <v>648</v>
      </c>
    </row>
    <row r="532" spans="1:3" ht="12.75">
      <c r="A532" s="50" t="s">
        <v>3152</v>
      </c>
      <c r="B532" s="88" t="s">
        <v>3153</v>
      </c>
      <c r="C532" s="96" t="s">
        <v>648</v>
      </c>
    </row>
    <row r="533" spans="1:3" ht="12.75">
      <c r="A533" s="50" t="s">
        <v>3154</v>
      </c>
      <c r="B533" s="88" t="s">
        <v>3155</v>
      </c>
      <c r="C533" s="96" t="s">
        <v>648</v>
      </c>
    </row>
    <row r="534" spans="1:3" ht="12.75">
      <c r="A534" s="50" t="s">
        <v>3156</v>
      </c>
      <c r="B534" s="88" t="s">
        <v>3157</v>
      </c>
      <c r="C534" s="96" t="s">
        <v>648</v>
      </c>
    </row>
    <row r="535" spans="1:3" ht="12.75">
      <c r="A535" s="50" t="s">
        <v>3158</v>
      </c>
      <c r="B535" s="88" t="s">
        <v>3159</v>
      </c>
      <c r="C535" s="96" t="s">
        <v>648</v>
      </c>
    </row>
    <row r="536" spans="1:3" ht="12.75">
      <c r="A536" s="50" t="s">
        <v>3160</v>
      </c>
      <c r="B536" s="88" t="s">
        <v>3161</v>
      </c>
      <c r="C536" s="96" t="s">
        <v>648</v>
      </c>
    </row>
    <row r="537" spans="1:3" ht="12.75">
      <c r="A537" s="50" t="s">
        <v>3162</v>
      </c>
      <c r="B537" s="88" t="s">
        <v>3163</v>
      </c>
      <c r="C537" s="96" t="s">
        <v>648</v>
      </c>
    </row>
    <row r="538" spans="1:3" ht="12.75">
      <c r="A538" s="50" t="s">
        <v>3164</v>
      </c>
      <c r="B538" s="88" t="s">
        <v>3165</v>
      </c>
      <c r="C538" s="96" t="s">
        <v>648</v>
      </c>
    </row>
    <row r="539" spans="1:3" ht="12.75">
      <c r="A539" s="50" t="s">
        <v>3166</v>
      </c>
      <c r="B539" s="88" t="s">
        <v>3167</v>
      </c>
      <c r="C539" s="96" t="s">
        <v>648</v>
      </c>
    </row>
    <row r="540" spans="1:3" ht="12.75">
      <c r="A540" s="50" t="s">
        <v>3168</v>
      </c>
      <c r="B540" s="88" t="s">
        <v>3169</v>
      </c>
      <c r="C540" s="96" t="s">
        <v>648</v>
      </c>
    </row>
    <row r="541" spans="1:3" ht="12.75">
      <c r="A541" s="50" t="s">
        <v>3170</v>
      </c>
      <c r="B541" s="88" t="s">
        <v>3171</v>
      </c>
      <c r="C541" s="96" t="s">
        <v>648</v>
      </c>
    </row>
    <row r="542" spans="1:3" ht="12.75">
      <c r="A542" s="50" t="s">
        <v>3172</v>
      </c>
      <c r="B542" s="88" t="s">
        <v>3173</v>
      </c>
      <c r="C542" s="96" t="s">
        <v>648</v>
      </c>
    </row>
    <row r="543" spans="1:3" ht="12.75">
      <c r="A543" s="50" t="s">
        <v>3174</v>
      </c>
      <c r="B543" s="88" t="s">
        <v>3175</v>
      </c>
      <c r="C543" s="96" t="s">
        <v>648</v>
      </c>
    </row>
    <row r="544" spans="1:3" ht="12.75">
      <c r="A544" s="50" t="s">
        <v>3176</v>
      </c>
      <c r="B544" s="88" t="s">
        <v>3177</v>
      </c>
      <c r="C544" s="96" t="s">
        <v>648</v>
      </c>
    </row>
    <row r="545" spans="1:3" ht="12.75">
      <c r="A545" s="50" t="s">
        <v>3178</v>
      </c>
      <c r="B545" s="88" t="s">
        <v>3179</v>
      </c>
      <c r="C545" s="96" t="s">
        <v>648</v>
      </c>
    </row>
    <row r="546" spans="1:3" ht="12.75">
      <c r="A546" s="50" t="s">
        <v>3180</v>
      </c>
      <c r="B546" s="88" t="s">
        <v>3181</v>
      </c>
      <c r="C546" s="96" t="s">
        <v>648</v>
      </c>
    </row>
    <row r="547" spans="1:3" ht="12.75">
      <c r="A547" s="50" t="s">
        <v>3182</v>
      </c>
      <c r="B547" s="88" t="s">
        <v>3183</v>
      </c>
      <c r="C547" s="96" t="s">
        <v>648</v>
      </c>
    </row>
    <row r="548" spans="1:3" ht="12.75">
      <c r="A548" s="50" t="s">
        <v>3184</v>
      </c>
      <c r="B548" s="88" t="s">
        <v>3185</v>
      </c>
      <c r="C548" s="96" t="s">
        <v>648</v>
      </c>
    </row>
    <row r="549" spans="1:3" ht="12.75">
      <c r="A549" s="50" t="s">
        <v>3186</v>
      </c>
      <c r="B549" s="88" t="s">
        <v>3187</v>
      </c>
      <c r="C549" s="96" t="s">
        <v>648</v>
      </c>
    </row>
    <row r="550" spans="1:3" ht="12.75">
      <c r="A550" s="50" t="s">
        <v>3188</v>
      </c>
      <c r="B550" s="88" t="s">
        <v>504</v>
      </c>
      <c r="C550" s="96" t="s">
        <v>648</v>
      </c>
    </row>
    <row r="551" spans="1:3" ht="12.75">
      <c r="A551" s="50" t="s">
        <v>505</v>
      </c>
      <c r="B551" s="88" t="s">
        <v>506</v>
      </c>
      <c r="C551" s="96" t="s">
        <v>648</v>
      </c>
    </row>
    <row r="552" spans="1:3" ht="12.75">
      <c r="A552" s="50" t="s">
        <v>507</v>
      </c>
      <c r="B552" s="88" t="s">
        <v>508</v>
      </c>
      <c r="C552" s="96" t="s">
        <v>648</v>
      </c>
    </row>
    <row r="553" spans="1:3" ht="12.75">
      <c r="A553" s="50" t="s">
        <v>509</v>
      </c>
      <c r="B553" s="88" t="s">
        <v>510</v>
      </c>
      <c r="C553" s="96" t="s">
        <v>648</v>
      </c>
    </row>
    <row r="554" spans="1:3" ht="12.75">
      <c r="A554" s="50" t="s">
        <v>511</v>
      </c>
      <c r="B554" s="88" t="s">
        <v>512</v>
      </c>
      <c r="C554" s="96" t="s">
        <v>648</v>
      </c>
    </row>
    <row r="555" spans="1:3" ht="12.75">
      <c r="A555" s="50" t="s">
        <v>513</v>
      </c>
      <c r="B555" s="88" t="s">
        <v>1009</v>
      </c>
      <c r="C555" s="96" t="s">
        <v>648</v>
      </c>
    </row>
    <row r="556" spans="1:3" ht="12.75">
      <c r="A556" s="50" t="s">
        <v>1010</v>
      </c>
      <c r="B556" s="88" t="s">
        <v>1011</v>
      </c>
      <c r="C556" s="96" t="s">
        <v>648</v>
      </c>
    </row>
    <row r="557" spans="1:3" ht="12.75">
      <c r="A557" s="50" t="s">
        <v>1012</v>
      </c>
      <c r="B557" s="88" t="s">
        <v>1013</v>
      </c>
      <c r="C557" s="96" t="s">
        <v>648</v>
      </c>
    </row>
    <row r="558" spans="1:3" ht="12.75">
      <c r="A558" s="50" t="s">
        <v>1014</v>
      </c>
      <c r="B558" s="88" t="s">
        <v>1015</v>
      </c>
      <c r="C558" s="96" t="s">
        <v>648</v>
      </c>
    </row>
    <row r="559" spans="1:3" ht="12.75">
      <c r="A559" s="50" t="s">
        <v>1016</v>
      </c>
      <c r="B559" s="88" t="s">
        <v>1017</v>
      </c>
      <c r="C559" s="96" t="s">
        <v>648</v>
      </c>
    </row>
    <row r="560" spans="1:3" ht="12.75">
      <c r="A560" s="50" t="s">
        <v>1018</v>
      </c>
      <c r="B560" s="88" t="s">
        <v>1019</v>
      </c>
      <c r="C560" s="96" t="s">
        <v>648</v>
      </c>
    </row>
    <row r="561" spans="1:3" ht="12.75">
      <c r="A561" s="50" t="s">
        <v>1020</v>
      </c>
      <c r="B561" s="88" t="s">
        <v>1021</v>
      </c>
      <c r="C561" s="96" t="s">
        <v>648</v>
      </c>
    </row>
    <row r="562" spans="1:3" ht="12.75">
      <c r="A562" s="50" t="s">
        <v>1022</v>
      </c>
      <c r="B562" s="88" t="s">
        <v>1023</v>
      </c>
      <c r="C562" s="96" t="s">
        <v>648</v>
      </c>
    </row>
    <row r="563" spans="1:3" ht="12.75">
      <c r="A563" s="50" t="s">
        <v>1024</v>
      </c>
      <c r="B563" s="88" t="s">
        <v>1025</v>
      </c>
      <c r="C563" s="96" t="s">
        <v>648</v>
      </c>
    </row>
    <row r="564" spans="1:3" ht="12.75">
      <c r="A564" s="50" t="s">
        <v>1026</v>
      </c>
      <c r="B564" s="88" t="s">
        <v>1027</v>
      </c>
      <c r="C564" s="96" t="s">
        <v>648</v>
      </c>
    </row>
    <row r="565" spans="1:3" ht="12.75">
      <c r="A565" s="50" t="s">
        <v>1028</v>
      </c>
      <c r="B565" s="88" t="s">
        <v>1029</v>
      </c>
      <c r="C565" s="96" t="s">
        <v>648</v>
      </c>
    </row>
    <row r="566" spans="1:3" ht="12.75">
      <c r="A566" s="50" t="s">
        <v>1030</v>
      </c>
      <c r="B566" s="88" t="s">
        <v>1031</v>
      </c>
      <c r="C566" s="96" t="s">
        <v>648</v>
      </c>
    </row>
    <row r="567" spans="1:3" ht="12.75">
      <c r="A567" s="50" t="s">
        <v>1032</v>
      </c>
      <c r="B567" s="88" t="s">
        <v>1033</v>
      </c>
      <c r="C567" s="96" t="s">
        <v>648</v>
      </c>
    </row>
    <row r="568" spans="1:3" ht="12.75">
      <c r="A568" s="50" t="s">
        <v>1034</v>
      </c>
      <c r="B568" s="88" t="s">
        <v>1035</v>
      </c>
      <c r="C568" s="96" t="s">
        <v>648</v>
      </c>
    </row>
    <row r="569" spans="1:3" ht="12.75">
      <c r="A569" s="50" t="s">
        <v>1036</v>
      </c>
      <c r="B569" s="88" t="s">
        <v>1037</v>
      </c>
      <c r="C569" s="96" t="s">
        <v>648</v>
      </c>
    </row>
    <row r="570" spans="1:3" ht="12.75">
      <c r="A570" s="50" t="s">
        <v>1038</v>
      </c>
      <c r="B570" s="88" t="s">
        <v>1039</v>
      </c>
      <c r="C570" s="96" t="s">
        <v>648</v>
      </c>
    </row>
    <row r="571" spans="1:3" ht="12.75">
      <c r="A571" s="50" t="s">
        <v>1040</v>
      </c>
      <c r="B571" s="88" t="s">
        <v>1041</v>
      </c>
      <c r="C571" s="96" t="s">
        <v>648</v>
      </c>
    </row>
    <row r="572" spans="1:3" ht="12.75">
      <c r="A572" s="50" t="s">
        <v>1042</v>
      </c>
      <c r="B572" s="88" t="s">
        <v>1043</v>
      </c>
      <c r="C572" s="96" t="s">
        <v>648</v>
      </c>
    </row>
    <row r="573" spans="1:3" ht="12.75">
      <c r="A573" s="50" t="s">
        <v>1044</v>
      </c>
      <c r="B573" s="88" t="s">
        <v>1045</v>
      </c>
      <c r="C573" s="96" t="s">
        <v>648</v>
      </c>
    </row>
    <row r="574" spans="1:3" ht="12.75">
      <c r="A574" s="50" t="s">
        <v>1046</v>
      </c>
      <c r="B574" s="88" t="s">
        <v>1047</v>
      </c>
      <c r="C574" s="96" t="s">
        <v>648</v>
      </c>
    </row>
    <row r="575" spans="1:3" ht="12.75">
      <c r="A575" s="50" t="s">
        <v>1048</v>
      </c>
      <c r="B575" s="88" t="s">
        <v>1049</v>
      </c>
      <c r="C575" s="96" t="s">
        <v>648</v>
      </c>
    </row>
    <row r="576" spans="1:3" ht="12.75">
      <c r="A576" s="50" t="s">
        <v>1050</v>
      </c>
      <c r="B576" s="88" t="s">
        <v>1051</v>
      </c>
      <c r="C576" s="96" t="s">
        <v>648</v>
      </c>
    </row>
    <row r="577" spans="1:3" ht="12.75">
      <c r="A577" s="50" t="s">
        <v>1052</v>
      </c>
      <c r="B577" s="88" t="s">
        <v>1053</v>
      </c>
      <c r="C577" s="96" t="s">
        <v>648</v>
      </c>
    </row>
    <row r="578" spans="1:3" ht="12.75">
      <c r="A578" s="50" t="s">
        <v>1054</v>
      </c>
      <c r="B578" s="88" t="s">
        <v>79</v>
      </c>
      <c r="C578" s="96" t="s">
        <v>648</v>
      </c>
    </row>
    <row r="579" spans="1:3" ht="12.75">
      <c r="A579" s="50" t="s">
        <v>80</v>
      </c>
      <c r="B579" s="88" t="s">
        <v>81</v>
      </c>
      <c r="C579" s="96" t="s">
        <v>648</v>
      </c>
    </row>
    <row r="580" spans="1:3" ht="12.75">
      <c r="A580" s="50" t="s">
        <v>82</v>
      </c>
      <c r="B580" s="88" t="s">
        <v>83</v>
      </c>
      <c r="C580" s="96" t="s">
        <v>648</v>
      </c>
    </row>
    <row r="581" spans="1:3" ht="12.75">
      <c r="A581" s="50" t="s">
        <v>84</v>
      </c>
      <c r="B581" s="88" t="s">
        <v>85</v>
      </c>
      <c r="C581" s="96" t="s">
        <v>648</v>
      </c>
    </row>
    <row r="582" spans="1:3" ht="12.75">
      <c r="A582" s="50" t="s">
        <v>86</v>
      </c>
      <c r="B582" s="88" t="s">
        <v>87</v>
      </c>
      <c r="C582" s="96" t="s">
        <v>648</v>
      </c>
    </row>
    <row r="583" spans="1:3" ht="12.75">
      <c r="A583" s="50" t="s">
        <v>88</v>
      </c>
      <c r="B583" s="88" t="s">
        <v>89</v>
      </c>
      <c r="C583" s="96" t="s">
        <v>648</v>
      </c>
    </row>
    <row r="584" spans="1:3" ht="12.75">
      <c r="A584" s="50" t="s">
        <v>90</v>
      </c>
      <c r="B584" s="88" t="s">
        <v>91</v>
      </c>
      <c r="C584" s="96" t="s">
        <v>648</v>
      </c>
    </row>
    <row r="585" spans="1:3" ht="12.75">
      <c r="A585" s="50" t="s">
        <v>92</v>
      </c>
      <c r="B585" s="88" t="s">
        <v>93</v>
      </c>
      <c r="C585" s="96" t="s">
        <v>648</v>
      </c>
    </row>
    <row r="586" spans="1:3" ht="12.75">
      <c r="A586" s="50" t="s">
        <v>94</v>
      </c>
      <c r="B586" s="88" t="s">
        <v>1884</v>
      </c>
      <c r="C586" s="96" t="s">
        <v>648</v>
      </c>
    </row>
    <row r="587" spans="1:3" ht="12.75">
      <c r="A587" s="50" t="s">
        <v>1885</v>
      </c>
      <c r="B587" s="88" t="s">
        <v>1886</v>
      </c>
      <c r="C587" s="96" t="s">
        <v>648</v>
      </c>
    </row>
    <row r="588" spans="1:3" ht="12.75">
      <c r="A588" s="50" t="s">
        <v>1887</v>
      </c>
      <c r="B588" s="88" t="s">
        <v>1888</v>
      </c>
      <c r="C588" s="96" t="s">
        <v>648</v>
      </c>
    </row>
    <row r="589" spans="1:3" ht="12.75">
      <c r="A589" s="50" t="s">
        <v>1889</v>
      </c>
      <c r="B589" s="88" t="s">
        <v>1890</v>
      </c>
      <c r="C589" s="96" t="s">
        <v>648</v>
      </c>
    </row>
    <row r="590" spans="1:3" ht="12.75">
      <c r="A590" s="50" t="s">
        <v>1891</v>
      </c>
      <c r="B590" s="88" t="s">
        <v>1892</v>
      </c>
      <c r="C590" s="96" t="s">
        <v>648</v>
      </c>
    </row>
    <row r="591" spans="1:3" ht="12.75">
      <c r="A591" s="50" t="s">
        <v>1893</v>
      </c>
      <c r="B591" s="88" t="s">
        <v>1055</v>
      </c>
      <c r="C591" s="96" t="s">
        <v>648</v>
      </c>
    </row>
    <row r="592" spans="1:3" ht="12.75">
      <c r="A592" s="50" t="s">
        <v>1056</v>
      </c>
      <c r="B592" s="88" t="s">
        <v>1057</v>
      </c>
      <c r="C592" s="96" t="s">
        <v>648</v>
      </c>
    </row>
    <row r="593" spans="1:3" ht="12.75">
      <c r="A593" s="50" t="s">
        <v>1058</v>
      </c>
      <c r="B593" s="88" t="s">
        <v>1059</v>
      </c>
      <c r="C593" s="96" t="s">
        <v>648</v>
      </c>
    </row>
    <row r="594" spans="1:3" ht="12.75">
      <c r="A594" s="50" t="s">
        <v>1060</v>
      </c>
      <c r="B594" s="88" t="s">
        <v>1061</v>
      </c>
      <c r="C594" s="96" t="s">
        <v>648</v>
      </c>
    </row>
    <row r="595" spans="1:3" ht="12.75">
      <c r="A595" s="50" t="s">
        <v>1062</v>
      </c>
      <c r="B595" s="88" t="s">
        <v>2823</v>
      </c>
      <c r="C595" s="96" t="s">
        <v>648</v>
      </c>
    </row>
    <row r="596" spans="1:3" ht="12.75">
      <c r="A596" s="50" t="s">
        <v>2824</v>
      </c>
      <c r="B596" s="88" t="s">
        <v>2825</v>
      </c>
      <c r="C596" s="96" t="s">
        <v>648</v>
      </c>
    </row>
    <row r="597" spans="1:3" ht="12.75">
      <c r="A597" s="50" t="s">
        <v>2826</v>
      </c>
      <c r="B597" s="88" t="s">
        <v>2827</v>
      </c>
      <c r="C597" s="96" t="s">
        <v>648</v>
      </c>
    </row>
    <row r="598" spans="1:3" ht="12.75">
      <c r="A598" s="50" t="s">
        <v>2828</v>
      </c>
      <c r="B598" s="88" t="s">
        <v>2829</v>
      </c>
      <c r="C598" s="96" t="s">
        <v>648</v>
      </c>
    </row>
    <row r="599" spans="1:3" ht="12.75">
      <c r="A599" s="50" t="s">
        <v>2830</v>
      </c>
      <c r="B599" s="88" t="s">
        <v>2831</v>
      </c>
      <c r="C599" s="96" t="s">
        <v>648</v>
      </c>
    </row>
    <row r="600" spans="1:3" ht="12.75">
      <c r="A600" s="50" t="s">
        <v>2832</v>
      </c>
      <c r="B600" s="88" t="s">
        <v>2833</v>
      </c>
      <c r="C600" s="96" t="s">
        <v>648</v>
      </c>
    </row>
    <row r="601" spans="1:3" ht="12.75">
      <c r="A601" s="50" t="s">
        <v>2834</v>
      </c>
      <c r="B601" s="88" t="s">
        <v>2835</v>
      </c>
      <c r="C601" s="96" t="s">
        <v>648</v>
      </c>
    </row>
    <row r="602" spans="1:3" ht="12.75">
      <c r="A602" s="50" t="s">
        <v>2836</v>
      </c>
      <c r="B602" s="88" t="s">
        <v>2837</v>
      </c>
      <c r="C602" s="96" t="s">
        <v>648</v>
      </c>
    </row>
    <row r="603" spans="1:3" ht="12.75">
      <c r="A603" s="50" t="s">
        <v>2838</v>
      </c>
      <c r="B603" s="88" t="s">
        <v>2839</v>
      </c>
      <c r="C603" s="96" t="s">
        <v>648</v>
      </c>
    </row>
    <row r="604" spans="1:3" ht="12.75">
      <c r="A604" s="50" t="s">
        <v>2840</v>
      </c>
      <c r="B604" s="88" t="s">
        <v>2841</v>
      </c>
      <c r="C604" s="96" t="s">
        <v>648</v>
      </c>
    </row>
    <row r="605" spans="1:3" ht="12.75">
      <c r="A605" s="50" t="s">
        <v>2842</v>
      </c>
      <c r="B605" s="88" t="s">
        <v>2843</v>
      </c>
      <c r="C605" s="96" t="s">
        <v>648</v>
      </c>
    </row>
    <row r="606" spans="1:3" ht="12.75">
      <c r="A606" s="50" t="s">
        <v>2844</v>
      </c>
      <c r="B606" s="88" t="s">
        <v>2845</v>
      </c>
      <c r="C606" s="96" t="s">
        <v>648</v>
      </c>
    </row>
    <row r="607" spans="1:3" ht="12.75">
      <c r="A607" s="50" t="s">
        <v>2846</v>
      </c>
      <c r="B607" s="88" t="s">
        <v>2847</v>
      </c>
      <c r="C607" s="96" t="s">
        <v>648</v>
      </c>
    </row>
    <row r="608" spans="1:3" ht="12.75">
      <c r="A608" s="50" t="s">
        <v>2848</v>
      </c>
      <c r="B608" s="88" t="s">
        <v>2849</v>
      </c>
      <c r="C608" s="96" t="s">
        <v>648</v>
      </c>
    </row>
    <row r="609" spans="1:3" ht="12.75">
      <c r="A609" s="50" t="s">
        <v>2850</v>
      </c>
      <c r="B609" s="88" t="s">
        <v>1259</v>
      </c>
      <c r="C609" s="96" t="s">
        <v>648</v>
      </c>
    </row>
    <row r="610" spans="1:3" ht="12.75">
      <c r="A610" s="50" t="s">
        <v>1260</v>
      </c>
      <c r="B610" s="88" t="s">
        <v>1261</v>
      </c>
      <c r="C610" s="96" t="s">
        <v>648</v>
      </c>
    </row>
    <row r="611" spans="1:3" ht="12.75">
      <c r="A611" s="50" t="s">
        <v>1262</v>
      </c>
      <c r="B611" s="88" t="s">
        <v>1263</v>
      </c>
      <c r="C611" s="96" t="s">
        <v>648</v>
      </c>
    </row>
    <row r="612" spans="1:3" ht="12.75">
      <c r="A612" s="50" t="s">
        <v>1264</v>
      </c>
      <c r="B612" s="88" t="s">
        <v>1265</v>
      </c>
      <c r="C612" s="96" t="s">
        <v>648</v>
      </c>
    </row>
    <row r="613" spans="1:3" ht="12.75">
      <c r="A613" s="50" t="s">
        <v>1266</v>
      </c>
      <c r="B613" s="88" t="s">
        <v>1267</v>
      </c>
      <c r="C613" s="96" t="s">
        <v>648</v>
      </c>
    </row>
    <row r="614" spans="1:3" ht="12.75">
      <c r="A614" s="50" t="s">
        <v>1268</v>
      </c>
      <c r="B614" s="88" t="s">
        <v>1269</v>
      </c>
      <c r="C614" s="96" t="s">
        <v>648</v>
      </c>
    </row>
    <row r="615" spans="1:3" ht="12.75">
      <c r="A615" s="50" t="s">
        <v>1270</v>
      </c>
      <c r="B615" s="88" t="s">
        <v>3021</v>
      </c>
      <c r="C615" s="96" t="s">
        <v>648</v>
      </c>
    </row>
    <row r="616" spans="1:3" ht="12.75">
      <c r="A616" s="50" t="s">
        <v>3022</v>
      </c>
      <c r="B616" s="88" t="s">
        <v>3023</v>
      </c>
      <c r="C616" s="96" t="s">
        <v>648</v>
      </c>
    </row>
    <row r="617" spans="1:3" ht="12.75">
      <c r="A617" s="50" t="s">
        <v>3024</v>
      </c>
      <c r="B617" s="88" t="s">
        <v>3025</v>
      </c>
      <c r="C617" s="96" t="s">
        <v>648</v>
      </c>
    </row>
    <row r="618" spans="1:3" ht="12.75">
      <c r="A618" s="50" t="s">
        <v>3026</v>
      </c>
      <c r="B618" s="88" t="s">
        <v>3027</v>
      </c>
      <c r="C618" s="96" t="s">
        <v>648</v>
      </c>
    </row>
    <row r="619" spans="1:3" ht="12.75">
      <c r="A619" s="50" t="s">
        <v>3028</v>
      </c>
      <c r="B619" s="88" t="s">
        <v>3029</v>
      </c>
      <c r="C619" s="96" t="s">
        <v>648</v>
      </c>
    </row>
    <row r="620" spans="1:3" ht="12.75">
      <c r="A620" s="50" t="s">
        <v>3030</v>
      </c>
      <c r="B620" s="88" t="s">
        <v>3031</v>
      </c>
      <c r="C620" s="96" t="s">
        <v>648</v>
      </c>
    </row>
    <row r="621" spans="1:3" ht="12.75">
      <c r="A621" s="50" t="s">
        <v>3032</v>
      </c>
      <c r="B621" s="88" t="s">
        <v>3033</v>
      </c>
      <c r="C621" s="96" t="s">
        <v>648</v>
      </c>
    </row>
    <row r="622" spans="1:3" ht="12.75">
      <c r="A622" s="50" t="s">
        <v>3034</v>
      </c>
      <c r="B622" s="88" t="s">
        <v>3035</v>
      </c>
      <c r="C622" s="96" t="s">
        <v>648</v>
      </c>
    </row>
    <row r="623" spans="1:3" ht="12.75">
      <c r="A623" s="50" t="s">
        <v>3036</v>
      </c>
      <c r="B623" s="88" t="s">
        <v>3037</v>
      </c>
      <c r="C623" s="96" t="s">
        <v>648</v>
      </c>
    </row>
    <row r="624" spans="1:3" ht="12.75">
      <c r="A624" s="50" t="s">
        <v>3038</v>
      </c>
      <c r="B624" s="88" t="s">
        <v>3039</v>
      </c>
      <c r="C624" s="96" t="s">
        <v>648</v>
      </c>
    </row>
    <row r="625" spans="1:3" ht="12.75">
      <c r="A625" s="50" t="s">
        <v>3040</v>
      </c>
      <c r="B625" s="88" t="s">
        <v>3041</v>
      </c>
      <c r="C625" s="96" t="s">
        <v>648</v>
      </c>
    </row>
    <row r="626" spans="1:3" ht="12.75">
      <c r="A626" s="50" t="s">
        <v>3042</v>
      </c>
      <c r="B626" s="88" t="s">
        <v>3043</v>
      </c>
      <c r="C626" s="96" t="s">
        <v>648</v>
      </c>
    </row>
    <row r="627" spans="1:3" ht="12.75">
      <c r="A627" s="50" t="s">
        <v>3044</v>
      </c>
      <c r="B627" s="88" t="s">
        <v>3045</v>
      </c>
      <c r="C627" s="96" t="s">
        <v>648</v>
      </c>
    </row>
    <row r="628" spans="1:3" ht="12.75">
      <c r="A628" s="50" t="s">
        <v>3046</v>
      </c>
      <c r="B628" s="88" t="s">
        <v>3047</v>
      </c>
      <c r="C628" s="96" t="s">
        <v>648</v>
      </c>
    </row>
    <row r="629" spans="1:3" ht="12.75">
      <c r="A629" s="50" t="s">
        <v>3048</v>
      </c>
      <c r="B629" s="88" t="s">
        <v>3049</v>
      </c>
      <c r="C629" s="96" t="s">
        <v>648</v>
      </c>
    </row>
    <row r="630" spans="1:3" ht="12.75">
      <c r="A630" s="50" t="s">
        <v>3050</v>
      </c>
      <c r="B630" s="88" t="s">
        <v>3051</v>
      </c>
      <c r="C630" s="96" t="s">
        <v>648</v>
      </c>
    </row>
    <row r="631" spans="1:3" ht="12.75">
      <c r="A631" s="50" t="s">
        <v>3052</v>
      </c>
      <c r="B631" s="88" t="s">
        <v>3053</v>
      </c>
      <c r="C631" s="96" t="s">
        <v>648</v>
      </c>
    </row>
    <row r="632" spans="1:3" ht="12.75">
      <c r="A632" s="50" t="s">
        <v>3054</v>
      </c>
      <c r="B632" s="88" t="s">
        <v>3055</v>
      </c>
      <c r="C632" s="96" t="s">
        <v>648</v>
      </c>
    </row>
    <row r="633" spans="1:3" ht="12.75">
      <c r="A633" s="50" t="s">
        <v>3056</v>
      </c>
      <c r="B633" s="88" t="s">
        <v>3057</v>
      </c>
      <c r="C633" s="96" t="s">
        <v>648</v>
      </c>
    </row>
    <row r="634" spans="1:3" ht="12.75">
      <c r="A634" s="50" t="s">
        <v>3058</v>
      </c>
      <c r="B634" s="88" t="s">
        <v>3059</v>
      </c>
      <c r="C634" s="96" t="s">
        <v>648</v>
      </c>
    </row>
    <row r="635" spans="1:3" ht="12.75">
      <c r="A635" s="50" t="s">
        <v>3060</v>
      </c>
      <c r="B635" s="88" t="s">
        <v>3061</v>
      </c>
      <c r="C635" s="96" t="s">
        <v>648</v>
      </c>
    </row>
    <row r="636" spans="1:3" ht="12.75">
      <c r="A636" s="50" t="s">
        <v>3062</v>
      </c>
      <c r="B636" s="88" t="s">
        <v>1799</v>
      </c>
      <c r="C636" s="96" t="s">
        <v>648</v>
      </c>
    </row>
    <row r="637" spans="1:3" ht="12.75">
      <c r="A637" s="50" t="s">
        <v>1800</v>
      </c>
      <c r="B637" s="88" t="s">
        <v>1801</v>
      </c>
      <c r="C637" s="96" t="s">
        <v>648</v>
      </c>
    </row>
    <row r="638" spans="1:3" ht="12.75">
      <c r="A638" s="50" t="s">
        <v>1802</v>
      </c>
      <c r="B638" s="88" t="s">
        <v>1803</v>
      </c>
      <c r="C638" s="96" t="s">
        <v>648</v>
      </c>
    </row>
    <row r="639" spans="1:3" ht="12.75">
      <c r="A639" s="50" t="s">
        <v>1804</v>
      </c>
      <c r="B639" s="88" t="s">
        <v>1805</v>
      </c>
      <c r="C639" s="96" t="s">
        <v>648</v>
      </c>
    </row>
    <row r="640" spans="1:3" ht="12.75">
      <c r="A640" s="50" t="s">
        <v>1806</v>
      </c>
      <c r="B640" s="88" t="s">
        <v>1807</v>
      </c>
      <c r="C640" s="96" t="s">
        <v>648</v>
      </c>
    </row>
    <row r="641" spans="1:3" ht="12.75">
      <c r="A641" s="50" t="s">
        <v>1808</v>
      </c>
      <c r="B641" s="88" t="s">
        <v>1809</v>
      </c>
      <c r="C641" s="96" t="s">
        <v>648</v>
      </c>
    </row>
    <row r="642" spans="1:3" ht="12.75">
      <c r="A642" s="50" t="s">
        <v>1810</v>
      </c>
      <c r="B642" s="88" t="s">
        <v>1811</v>
      </c>
      <c r="C642" s="96" t="s">
        <v>648</v>
      </c>
    </row>
    <row r="643" spans="1:3" ht="12.75">
      <c r="A643" s="50" t="s">
        <v>1812</v>
      </c>
      <c r="B643" s="88" t="s">
        <v>1813</v>
      </c>
      <c r="C643" s="96" t="s">
        <v>648</v>
      </c>
    </row>
    <row r="644" spans="1:3" ht="12.75">
      <c r="A644" s="50" t="s">
        <v>1814</v>
      </c>
      <c r="B644" s="88" t="s">
        <v>1815</v>
      </c>
      <c r="C644" s="96" t="s">
        <v>648</v>
      </c>
    </row>
    <row r="645" spans="1:3" ht="12.75">
      <c r="A645" s="50" t="s">
        <v>1816</v>
      </c>
      <c r="B645" s="88" t="s">
        <v>1817</v>
      </c>
      <c r="C645" s="96" t="s">
        <v>648</v>
      </c>
    </row>
    <row r="646" spans="1:3" ht="12.75">
      <c r="A646" s="50" t="s">
        <v>1818</v>
      </c>
      <c r="B646" s="88" t="s">
        <v>1819</v>
      </c>
      <c r="C646" s="96" t="s">
        <v>648</v>
      </c>
    </row>
    <row r="647" spans="1:3" ht="12.75">
      <c r="A647" s="50" t="s">
        <v>1820</v>
      </c>
      <c r="B647" s="88" t="s">
        <v>1821</v>
      </c>
      <c r="C647" s="96" t="s">
        <v>648</v>
      </c>
    </row>
    <row r="648" spans="1:3" ht="12.75">
      <c r="A648" s="50" t="s">
        <v>1822</v>
      </c>
      <c r="B648" s="88" t="s">
        <v>1823</v>
      </c>
      <c r="C648" s="96" t="s">
        <v>648</v>
      </c>
    </row>
    <row r="649" spans="1:3" ht="12.75">
      <c r="A649" s="50" t="s">
        <v>1824</v>
      </c>
      <c r="B649" s="88" t="s">
        <v>1825</v>
      </c>
      <c r="C649" s="96" t="s">
        <v>648</v>
      </c>
    </row>
    <row r="650" spans="1:3" ht="12.75">
      <c r="A650" s="50" t="s">
        <v>1826</v>
      </c>
      <c r="B650" s="88" t="s">
        <v>2807</v>
      </c>
      <c r="C650" s="96" t="s">
        <v>648</v>
      </c>
    </row>
    <row r="651" spans="1:3" ht="12.75">
      <c r="A651" s="50" t="s">
        <v>2808</v>
      </c>
      <c r="B651" s="88" t="s">
        <v>2809</v>
      </c>
      <c r="C651" s="96" t="s">
        <v>648</v>
      </c>
    </row>
    <row r="652" spans="1:3" ht="12.75">
      <c r="A652" s="50" t="s">
        <v>2810</v>
      </c>
      <c r="B652" s="88" t="s">
        <v>2811</v>
      </c>
      <c r="C652" s="96" t="s">
        <v>648</v>
      </c>
    </row>
    <row r="653" spans="1:3" ht="12.75">
      <c r="A653" s="50" t="s">
        <v>2812</v>
      </c>
      <c r="B653" s="88" t="s">
        <v>2813</v>
      </c>
      <c r="C653" s="96" t="s">
        <v>648</v>
      </c>
    </row>
    <row r="654" spans="1:3" ht="12.75">
      <c r="A654" s="50" t="s">
        <v>2814</v>
      </c>
      <c r="B654" s="88" t="s">
        <v>2815</v>
      </c>
      <c r="C654" s="96" t="s">
        <v>648</v>
      </c>
    </row>
    <row r="655" spans="1:3" ht="12.75">
      <c r="A655" s="50" t="s">
        <v>2816</v>
      </c>
      <c r="B655" s="88" t="s">
        <v>2817</v>
      </c>
      <c r="C655" s="96" t="s">
        <v>648</v>
      </c>
    </row>
    <row r="656" spans="1:3" ht="12.75">
      <c r="A656" s="50" t="s">
        <v>2818</v>
      </c>
      <c r="B656" s="88" t="s">
        <v>2819</v>
      </c>
      <c r="C656" s="96" t="s">
        <v>648</v>
      </c>
    </row>
    <row r="657" spans="1:3" ht="12.75">
      <c r="A657" s="50" t="s">
        <v>2820</v>
      </c>
      <c r="B657" s="88" t="s">
        <v>2821</v>
      </c>
      <c r="C657" s="96" t="s">
        <v>648</v>
      </c>
    </row>
    <row r="658" spans="1:3" ht="12.75">
      <c r="A658" s="50" t="s">
        <v>2822</v>
      </c>
      <c r="B658" s="88" t="s">
        <v>1430</v>
      </c>
      <c r="C658" s="96" t="s">
        <v>648</v>
      </c>
    </row>
    <row r="659" spans="1:3" ht="12.75">
      <c r="A659" s="50" t="s">
        <v>1431</v>
      </c>
      <c r="B659" s="88" t="s">
        <v>1432</v>
      </c>
      <c r="C659" s="96" t="s">
        <v>648</v>
      </c>
    </row>
    <row r="660" spans="1:3" ht="12.75">
      <c r="A660" s="50" t="s">
        <v>1433</v>
      </c>
      <c r="B660" s="88" t="s">
        <v>1434</v>
      </c>
      <c r="C660" s="96" t="s">
        <v>648</v>
      </c>
    </row>
    <row r="661" spans="1:3" ht="12.75">
      <c r="A661" s="50" t="s">
        <v>1435</v>
      </c>
      <c r="B661" s="88" t="s">
        <v>1436</v>
      </c>
      <c r="C661" s="96" t="s">
        <v>648</v>
      </c>
    </row>
    <row r="662" spans="1:3" ht="12.75">
      <c r="A662" s="50" t="s">
        <v>1437</v>
      </c>
      <c r="B662" s="88" t="s">
        <v>1438</v>
      </c>
      <c r="C662" s="96" t="s">
        <v>648</v>
      </c>
    </row>
    <row r="663" spans="1:3" ht="12.75">
      <c r="A663" s="50" t="s">
        <v>1439</v>
      </c>
      <c r="B663" s="88" t="s">
        <v>1440</v>
      </c>
      <c r="C663" s="96" t="s">
        <v>648</v>
      </c>
    </row>
    <row r="664" spans="1:3" ht="12.75">
      <c r="A664" s="50" t="s">
        <v>1441</v>
      </c>
      <c r="B664" s="88" t="s">
        <v>1442</v>
      </c>
      <c r="C664" s="96" t="s">
        <v>648</v>
      </c>
    </row>
    <row r="665" spans="1:3" ht="12.75">
      <c r="A665" s="50" t="s">
        <v>1443</v>
      </c>
      <c r="B665" s="88" t="s">
        <v>1444</v>
      </c>
      <c r="C665" s="96" t="s">
        <v>648</v>
      </c>
    </row>
    <row r="666" spans="1:3" ht="12.75">
      <c r="A666" s="50" t="s">
        <v>1730</v>
      </c>
      <c r="B666" s="88" t="s">
        <v>1731</v>
      </c>
      <c r="C666" s="96" t="s">
        <v>648</v>
      </c>
    </row>
    <row r="667" spans="1:3" ht="12.75">
      <c r="A667" s="50" t="s">
        <v>1732</v>
      </c>
      <c r="B667" s="88" t="s">
        <v>1733</v>
      </c>
      <c r="C667" s="96" t="s">
        <v>648</v>
      </c>
    </row>
    <row r="668" spans="1:3" ht="12.75">
      <c r="A668" s="50" t="s">
        <v>1734</v>
      </c>
      <c r="B668" s="88" t="s">
        <v>1735</v>
      </c>
      <c r="C668" s="96" t="s">
        <v>648</v>
      </c>
    </row>
    <row r="669" spans="1:3" ht="12.75">
      <c r="A669" s="50" t="s">
        <v>1736</v>
      </c>
      <c r="B669" s="88" t="s">
        <v>1737</v>
      </c>
      <c r="C669" s="96" t="s">
        <v>648</v>
      </c>
    </row>
    <row r="670" spans="1:3" ht="12.75">
      <c r="A670" s="50" t="s">
        <v>1738</v>
      </c>
      <c r="B670" s="88" t="s">
        <v>1739</v>
      </c>
      <c r="C670" s="96" t="s">
        <v>648</v>
      </c>
    </row>
    <row r="671" spans="1:3" ht="12.75">
      <c r="A671" s="50" t="s">
        <v>1740</v>
      </c>
      <c r="B671" s="88" t="s">
        <v>1741</v>
      </c>
      <c r="C671" s="96" t="s">
        <v>648</v>
      </c>
    </row>
    <row r="672" spans="1:3" ht="12.75">
      <c r="A672" s="50" t="s">
        <v>1742</v>
      </c>
      <c r="B672" s="88" t="s">
        <v>1743</v>
      </c>
      <c r="C672" s="96" t="s">
        <v>648</v>
      </c>
    </row>
    <row r="673" spans="1:3" ht="12.75">
      <c r="A673" s="50" t="s">
        <v>1744</v>
      </c>
      <c r="B673" s="88" t="s">
        <v>1745</v>
      </c>
      <c r="C673" s="96" t="s">
        <v>648</v>
      </c>
    </row>
    <row r="674" spans="1:3" ht="12.75">
      <c r="A674" s="50" t="s">
        <v>1746</v>
      </c>
      <c r="B674" s="88" t="s">
        <v>298</v>
      </c>
      <c r="C674" s="96" t="s">
        <v>648</v>
      </c>
    </row>
    <row r="675" spans="1:3" ht="12.75">
      <c r="A675" s="50" t="s">
        <v>299</v>
      </c>
      <c r="B675" s="88" t="s">
        <v>300</v>
      </c>
      <c r="C675" s="96" t="s">
        <v>648</v>
      </c>
    </row>
    <row r="676" spans="1:3" ht="12.75">
      <c r="A676" s="50" t="s">
        <v>301</v>
      </c>
      <c r="B676" s="88" t="s">
        <v>302</v>
      </c>
      <c r="C676" s="96" t="s">
        <v>648</v>
      </c>
    </row>
    <row r="677" spans="1:3" ht="12.75">
      <c r="A677" s="50" t="s">
        <v>303</v>
      </c>
      <c r="B677" s="88" t="s">
        <v>304</v>
      </c>
      <c r="C677" s="96" t="s">
        <v>648</v>
      </c>
    </row>
    <row r="678" spans="1:3" ht="12.75">
      <c r="A678" s="50" t="s">
        <v>305</v>
      </c>
      <c r="B678" s="88" t="s">
        <v>306</v>
      </c>
      <c r="C678" s="96" t="s">
        <v>648</v>
      </c>
    </row>
    <row r="679" spans="1:3" ht="12.75">
      <c r="A679" s="50" t="s">
        <v>307</v>
      </c>
      <c r="B679" s="88" t="s">
        <v>308</v>
      </c>
      <c r="C679" s="96" t="s">
        <v>648</v>
      </c>
    </row>
    <row r="680" spans="1:3" ht="12.75">
      <c r="A680" s="50" t="s">
        <v>309</v>
      </c>
      <c r="B680" s="88" t="s">
        <v>310</v>
      </c>
      <c r="C680" s="96" t="s">
        <v>648</v>
      </c>
    </row>
    <row r="681" spans="1:3" ht="12.75">
      <c r="A681" s="50" t="s">
        <v>311</v>
      </c>
      <c r="B681" s="88" t="s">
        <v>312</v>
      </c>
      <c r="C681" s="96" t="s">
        <v>648</v>
      </c>
    </row>
    <row r="682" spans="1:3" ht="12.75">
      <c r="A682" s="50" t="s">
        <v>313</v>
      </c>
      <c r="B682" s="88" t="s">
        <v>314</v>
      </c>
      <c r="C682" s="96" t="s">
        <v>648</v>
      </c>
    </row>
    <row r="683" spans="1:3" ht="12.75">
      <c r="A683" s="50" t="s">
        <v>315</v>
      </c>
      <c r="B683" s="88" t="s">
        <v>316</v>
      </c>
      <c r="C683" s="96" t="s">
        <v>648</v>
      </c>
    </row>
    <row r="684" spans="1:3" ht="12.75">
      <c r="A684" s="50" t="s">
        <v>317</v>
      </c>
      <c r="B684" s="88" t="s">
        <v>318</v>
      </c>
      <c r="C684" s="96" t="s">
        <v>648</v>
      </c>
    </row>
    <row r="685" spans="1:3" ht="12.75">
      <c r="A685" s="50" t="s">
        <v>319</v>
      </c>
      <c r="B685" s="88" t="s">
        <v>320</v>
      </c>
      <c r="C685" s="96" t="s">
        <v>648</v>
      </c>
    </row>
    <row r="686" spans="1:3" ht="12.75">
      <c r="A686" s="50" t="s">
        <v>321</v>
      </c>
      <c r="B686" s="88" t="s">
        <v>322</v>
      </c>
      <c r="C686" s="96" t="s">
        <v>648</v>
      </c>
    </row>
    <row r="687" spans="1:3" ht="12.75">
      <c r="A687" s="50" t="s">
        <v>3063</v>
      </c>
      <c r="B687" s="88" t="s">
        <v>3064</v>
      </c>
      <c r="C687" s="96" t="s">
        <v>648</v>
      </c>
    </row>
    <row r="688" spans="1:3" ht="12.75">
      <c r="A688" s="50" t="s">
        <v>3065</v>
      </c>
      <c r="B688" s="88" t="s">
        <v>3066</v>
      </c>
      <c r="C688" s="96" t="s">
        <v>648</v>
      </c>
    </row>
    <row r="689" spans="1:3" ht="12.75">
      <c r="A689" s="50" t="s">
        <v>3067</v>
      </c>
      <c r="B689" s="88" t="s">
        <v>3068</v>
      </c>
      <c r="C689" s="96" t="s">
        <v>648</v>
      </c>
    </row>
    <row r="690" spans="1:3" ht="12.75">
      <c r="A690" s="50" t="s">
        <v>3069</v>
      </c>
      <c r="B690" s="88" t="s">
        <v>3070</v>
      </c>
      <c r="C690" s="96" t="s">
        <v>648</v>
      </c>
    </row>
    <row r="691" spans="1:3" ht="12.75">
      <c r="A691" s="50" t="s">
        <v>3071</v>
      </c>
      <c r="B691" s="88" t="s">
        <v>3072</v>
      </c>
      <c r="C691" s="96" t="s">
        <v>648</v>
      </c>
    </row>
    <row r="692" spans="1:3" ht="12.75">
      <c r="A692" s="50" t="s">
        <v>3073</v>
      </c>
      <c r="B692" s="88" t="s">
        <v>3074</v>
      </c>
      <c r="C692" s="96" t="s">
        <v>648</v>
      </c>
    </row>
    <row r="693" spans="1:3" ht="12.75">
      <c r="A693" s="50" t="s">
        <v>3075</v>
      </c>
      <c r="B693" s="88" t="s">
        <v>3076</v>
      </c>
      <c r="C693" s="96" t="s">
        <v>648</v>
      </c>
    </row>
    <row r="694" spans="1:3" ht="12.75">
      <c r="A694" s="50" t="s">
        <v>3077</v>
      </c>
      <c r="B694" s="88" t="s">
        <v>3078</v>
      </c>
      <c r="C694" s="96" t="s">
        <v>648</v>
      </c>
    </row>
    <row r="695" spans="1:3" ht="12.75">
      <c r="A695" s="50" t="s">
        <v>3079</v>
      </c>
      <c r="B695" s="88" t="s">
        <v>3080</v>
      </c>
      <c r="C695" s="96" t="s">
        <v>648</v>
      </c>
    </row>
    <row r="696" spans="1:3" ht="12.75">
      <c r="A696" s="50" t="s">
        <v>3081</v>
      </c>
      <c r="B696" s="88" t="s">
        <v>1900</v>
      </c>
      <c r="C696" s="96" t="s">
        <v>648</v>
      </c>
    </row>
    <row r="697" spans="1:3" ht="12.75">
      <c r="A697" s="50" t="s">
        <v>1901</v>
      </c>
      <c r="B697" s="88" t="s">
        <v>1902</v>
      </c>
      <c r="C697" s="96" t="s">
        <v>648</v>
      </c>
    </row>
    <row r="698" spans="1:3" ht="12.75">
      <c r="A698" s="50" t="s">
        <v>1903</v>
      </c>
      <c r="B698" s="88" t="s">
        <v>1904</v>
      </c>
      <c r="C698" s="96" t="s">
        <v>648</v>
      </c>
    </row>
    <row r="699" spans="1:3" ht="12.75">
      <c r="A699" s="50" t="s">
        <v>1905</v>
      </c>
      <c r="B699" s="88" t="s">
        <v>1906</v>
      </c>
      <c r="C699" s="96" t="s">
        <v>648</v>
      </c>
    </row>
    <row r="700" spans="1:3" ht="12.75">
      <c r="A700" s="50" t="s">
        <v>1907</v>
      </c>
      <c r="B700" s="88" t="s">
        <v>1908</v>
      </c>
      <c r="C700" s="96" t="s">
        <v>648</v>
      </c>
    </row>
    <row r="701" spans="1:3" ht="12.75">
      <c r="A701" s="50" t="s">
        <v>1909</v>
      </c>
      <c r="B701" s="88" t="s">
        <v>1910</v>
      </c>
      <c r="C701" s="96" t="s">
        <v>648</v>
      </c>
    </row>
    <row r="702" spans="1:3" ht="12.75">
      <c r="A702" s="50" t="s">
        <v>1911</v>
      </c>
      <c r="B702" s="88" t="s">
        <v>1912</v>
      </c>
      <c r="C702" s="96" t="s">
        <v>648</v>
      </c>
    </row>
    <row r="703" spans="1:3" ht="12.75">
      <c r="A703" s="50" t="s">
        <v>1913</v>
      </c>
      <c r="B703" s="88" t="s">
        <v>1914</v>
      </c>
      <c r="C703" s="96" t="s">
        <v>648</v>
      </c>
    </row>
    <row r="704" spans="1:3" ht="12.75">
      <c r="A704" s="50" t="s">
        <v>1915</v>
      </c>
      <c r="B704" s="88" t="s">
        <v>1916</v>
      </c>
      <c r="C704" s="96" t="s">
        <v>648</v>
      </c>
    </row>
    <row r="705" spans="1:3" ht="12.75">
      <c r="A705" s="50" t="s">
        <v>1917</v>
      </c>
      <c r="B705" s="88" t="s">
        <v>1918</v>
      </c>
      <c r="C705" s="96" t="s">
        <v>648</v>
      </c>
    </row>
    <row r="706" spans="1:3" ht="12.75">
      <c r="A706" s="50" t="s">
        <v>1919</v>
      </c>
      <c r="B706" s="88" t="s">
        <v>1482</v>
      </c>
      <c r="C706" s="96" t="s">
        <v>648</v>
      </c>
    </row>
    <row r="707" spans="1:3" ht="12.75">
      <c r="A707" s="50" t="s">
        <v>1483</v>
      </c>
      <c r="B707" s="88" t="s">
        <v>1484</v>
      </c>
      <c r="C707" s="96" t="s">
        <v>648</v>
      </c>
    </row>
    <row r="708" spans="1:3" ht="12.75">
      <c r="A708" s="50" t="s">
        <v>1485</v>
      </c>
      <c r="B708" s="88" t="s">
        <v>1486</v>
      </c>
      <c r="C708" s="96" t="s">
        <v>648</v>
      </c>
    </row>
    <row r="709" spans="1:3" ht="12.75">
      <c r="A709" s="50" t="s">
        <v>1487</v>
      </c>
      <c r="B709" s="88" t="s">
        <v>1488</v>
      </c>
      <c r="C709" s="96" t="s">
        <v>648</v>
      </c>
    </row>
    <row r="710" spans="1:3" ht="12.75">
      <c r="A710" s="50" t="s">
        <v>1489</v>
      </c>
      <c r="B710" s="88" t="s">
        <v>1490</v>
      </c>
      <c r="C710" s="96" t="s">
        <v>648</v>
      </c>
    </row>
    <row r="711" spans="1:3" ht="12.75">
      <c r="A711" s="50" t="s">
        <v>1491</v>
      </c>
      <c r="B711" s="88" t="s">
        <v>1492</v>
      </c>
      <c r="C711" s="96" t="s">
        <v>648</v>
      </c>
    </row>
    <row r="712" spans="1:3" ht="12.75">
      <c r="A712" s="50" t="s">
        <v>1493</v>
      </c>
      <c r="B712" s="88" t="s">
        <v>1494</v>
      </c>
      <c r="C712" s="96" t="s">
        <v>648</v>
      </c>
    </row>
    <row r="713" spans="1:3" ht="12.75">
      <c r="A713" s="50" t="s">
        <v>1495</v>
      </c>
      <c r="B713" s="88" t="s">
        <v>1496</v>
      </c>
      <c r="C713" s="96" t="s">
        <v>648</v>
      </c>
    </row>
    <row r="714" spans="1:3" ht="12.75">
      <c r="A714" s="50" t="s">
        <v>1497</v>
      </c>
      <c r="B714" s="88" t="s">
        <v>1498</v>
      </c>
      <c r="C714" s="96" t="s">
        <v>648</v>
      </c>
    </row>
    <row r="715" spans="1:3" ht="12.75">
      <c r="A715" s="50" t="s">
        <v>1499</v>
      </c>
      <c r="B715" s="88" t="s">
        <v>1500</v>
      </c>
      <c r="C715" s="96" t="s">
        <v>648</v>
      </c>
    </row>
    <row r="716" spans="1:3" ht="12.75">
      <c r="A716" s="50" t="s">
        <v>1501</v>
      </c>
      <c r="B716" s="88" t="s">
        <v>1502</v>
      </c>
      <c r="C716" s="96" t="s">
        <v>648</v>
      </c>
    </row>
    <row r="717" spans="1:3" ht="12.75">
      <c r="A717" s="50" t="s">
        <v>1503</v>
      </c>
      <c r="B717" s="88" t="s">
        <v>1504</v>
      </c>
      <c r="C717" s="96" t="s">
        <v>648</v>
      </c>
    </row>
    <row r="718" spans="1:3" ht="12.75">
      <c r="A718" s="50" t="s">
        <v>1505</v>
      </c>
      <c r="B718" s="88" t="s">
        <v>1506</v>
      </c>
      <c r="C718" s="96" t="s">
        <v>648</v>
      </c>
    </row>
    <row r="719" spans="1:3" ht="12.75">
      <c r="A719" s="50" t="s">
        <v>1507</v>
      </c>
      <c r="B719" s="88" t="s">
        <v>1508</v>
      </c>
      <c r="C719" s="96" t="s">
        <v>648</v>
      </c>
    </row>
    <row r="720" spans="1:3" ht="12.75">
      <c r="A720" s="50" t="s">
        <v>1509</v>
      </c>
      <c r="B720" s="88" t="s">
        <v>1510</v>
      </c>
      <c r="C720" s="96" t="s">
        <v>648</v>
      </c>
    </row>
    <row r="721" spans="1:3" ht="12.75">
      <c r="A721" s="50" t="s">
        <v>1511</v>
      </c>
      <c r="B721" s="88" t="s">
        <v>1512</v>
      </c>
      <c r="C721" s="96" t="s">
        <v>648</v>
      </c>
    </row>
    <row r="722" spans="1:3" ht="12.75">
      <c r="A722" s="50" t="s">
        <v>1513</v>
      </c>
      <c r="B722" s="88" t="s">
        <v>1514</v>
      </c>
      <c r="C722" s="96" t="s">
        <v>648</v>
      </c>
    </row>
    <row r="723" spans="1:3" ht="12.75">
      <c r="A723" s="50" t="s">
        <v>1515</v>
      </c>
      <c r="B723" s="88" t="s">
        <v>1516</v>
      </c>
      <c r="C723" s="96" t="s">
        <v>648</v>
      </c>
    </row>
    <row r="724" spans="1:3" ht="12.75">
      <c r="A724" s="50" t="s">
        <v>1517</v>
      </c>
      <c r="B724" s="88" t="s">
        <v>1518</v>
      </c>
      <c r="C724" s="96" t="s">
        <v>648</v>
      </c>
    </row>
    <row r="725" spans="1:3" ht="12.75">
      <c r="A725" s="50" t="s">
        <v>1519</v>
      </c>
      <c r="B725" s="88" t="s">
        <v>1520</v>
      </c>
      <c r="C725" s="96" t="s">
        <v>648</v>
      </c>
    </row>
    <row r="726" spans="1:3" ht="12.75">
      <c r="A726" s="50" t="s">
        <v>1521</v>
      </c>
      <c r="B726" s="88" t="s">
        <v>1522</v>
      </c>
      <c r="C726" s="96" t="s">
        <v>648</v>
      </c>
    </row>
    <row r="727" spans="1:3" ht="12.75">
      <c r="A727" s="50" t="s">
        <v>1523</v>
      </c>
      <c r="B727" s="88" t="s">
        <v>1524</v>
      </c>
      <c r="C727" s="96" t="s">
        <v>648</v>
      </c>
    </row>
    <row r="728" spans="1:3" ht="12.75">
      <c r="A728" s="50" t="s">
        <v>1525</v>
      </c>
      <c r="B728" s="88" t="s">
        <v>1526</v>
      </c>
      <c r="C728" s="96" t="s">
        <v>648</v>
      </c>
    </row>
    <row r="729" spans="1:3" ht="12.75">
      <c r="A729" s="50" t="s">
        <v>1527</v>
      </c>
      <c r="B729" s="88" t="s">
        <v>1528</v>
      </c>
      <c r="C729" s="96" t="s">
        <v>648</v>
      </c>
    </row>
    <row r="730" spans="1:3" ht="12.75">
      <c r="A730" s="50" t="s">
        <v>1529</v>
      </c>
      <c r="B730" s="88" t="s">
        <v>1530</v>
      </c>
      <c r="C730" s="96" t="s">
        <v>648</v>
      </c>
    </row>
    <row r="731" spans="1:3" ht="12.75">
      <c r="A731" s="50" t="s">
        <v>1531</v>
      </c>
      <c r="B731" s="88" t="s">
        <v>1532</v>
      </c>
      <c r="C731" s="96" t="s">
        <v>648</v>
      </c>
    </row>
    <row r="732" spans="1:3" ht="12.75">
      <c r="A732" s="50" t="s">
        <v>1533</v>
      </c>
      <c r="B732" s="88" t="s">
        <v>1534</v>
      </c>
      <c r="C732" s="96" t="s">
        <v>648</v>
      </c>
    </row>
    <row r="733" spans="1:3" ht="12.75">
      <c r="A733" s="50" t="s">
        <v>1535</v>
      </c>
      <c r="B733" s="88" t="s">
        <v>1536</v>
      </c>
      <c r="C733" s="96" t="s">
        <v>648</v>
      </c>
    </row>
    <row r="734" spans="1:3" ht="12.75">
      <c r="A734" s="50" t="s">
        <v>1537</v>
      </c>
      <c r="B734" s="88" t="s">
        <v>1538</v>
      </c>
      <c r="C734" s="96" t="s">
        <v>648</v>
      </c>
    </row>
    <row r="735" spans="1:3" ht="12.75">
      <c r="A735" s="50" t="s">
        <v>1539</v>
      </c>
      <c r="B735" s="88" t="s">
        <v>1540</v>
      </c>
      <c r="C735" s="96" t="s">
        <v>648</v>
      </c>
    </row>
    <row r="736" spans="1:3" ht="12.75">
      <c r="A736" s="50" t="s">
        <v>1541</v>
      </c>
      <c r="B736" s="88" t="s">
        <v>1542</v>
      </c>
      <c r="C736" s="96" t="s">
        <v>648</v>
      </c>
    </row>
    <row r="737" spans="1:3" ht="12.75">
      <c r="A737" s="50" t="s">
        <v>1543</v>
      </c>
      <c r="B737" s="88" t="s">
        <v>1544</v>
      </c>
      <c r="C737" s="96" t="s">
        <v>648</v>
      </c>
    </row>
    <row r="738" spans="1:3" ht="12.75">
      <c r="A738" s="50" t="s">
        <v>1545</v>
      </c>
      <c r="B738" s="88" t="s">
        <v>1546</v>
      </c>
      <c r="C738" s="96" t="s">
        <v>648</v>
      </c>
    </row>
    <row r="739" spans="1:3" ht="12.75">
      <c r="A739" s="50" t="s">
        <v>1547</v>
      </c>
      <c r="B739" s="88" t="s">
        <v>1548</v>
      </c>
      <c r="C739" s="96" t="s">
        <v>648</v>
      </c>
    </row>
    <row r="740" spans="1:3" ht="12.75">
      <c r="A740" s="50" t="s">
        <v>1549</v>
      </c>
      <c r="B740" s="88" t="s">
        <v>1550</v>
      </c>
      <c r="C740" s="96" t="s">
        <v>648</v>
      </c>
    </row>
    <row r="741" spans="1:3" ht="12.75">
      <c r="A741" s="50" t="s">
        <v>1551</v>
      </c>
      <c r="B741" s="88" t="s">
        <v>1552</v>
      </c>
      <c r="C741" s="96" t="s">
        <v>648</v>
      </c>
    </row>
    <row r="742" spans="1:3" ht="12.75">
      <c r="A742" s="50" t="s">
        <v>1553</v>
      </c>
      <c r="B742" s="88" t="s">
        <v>1554</v>
      </c>
      <c r="C742" s="96" t="s">
        <v>648</v>
      </c>
    </row>
    <row r="743" spans="1:3" ht="12.75">
      <c r="A743" s="50" t="s">
        <v>1555</v>
      </c>
      <c r="B743" s="88" t="s">
        <v>1556</v>
      </c>
      <c r="C743" s="96" t="s">
        <v>648</v>
      </c>
    </row>
    <row r="744" spans="1:3" ht="12.75">
      <c r="A744" s="50" t="s">
        <v>1557</v>
      </c>
      <c r="B744" s="88" t="s">
        <v>1558</v>
      </c>
      <c r="C744" s="96" t="s">
        <v>648</v>
      </c>
    </row>
    <row r="745" spans="1:3" ht="12.75">
      <c r="A745" s="50" t="s">
        <v>1559</v>
      </c>
      <c r="B745" s="88" t="s">
        <v>1560</v>
      </c>
      <c r="C745" s="96" t="s">
        <v>648</v>
      </c>
    </row>
    <row r="746" spans="1:3" ht="12.75">
      <c r="A746" s="50" t="s">
        <v>1561</v>
      </c>
      <c r="B746" s="88" t="s">
        <v>1562</v>
      </c>
      <c r="C746" s="96" t="s">
        <v>648</v>
      </c>
    </row>
    <row r="747" spans="1:3" ht="12.75">
      <c r="A747" s="50" t="s">
        <v>1563</v>
      </c>
      <c r="B747" s="88" t="s">
        <v>1564</v>
      </c>
      <c r="C747" s="96" t="s">
        <v>648</v>
      </c>
    </row>
    <row r="748" spans="1:3" ht="12.75">
      <c r="A748" s="50" t="s">
        <v>1565</v>
      </c>
      <c r="B748" s="88" t="s">
        <v>1566</v>
      </c>
      <c r="C748" s="96" t="s">
        <v>648</v>
      </c>
    </row>
    <row r="749" spans="1:3" ht="12.75">
      <c r="A749" s="50" t="s">
        <v>1567</v>
      </c>
      <c r="B749" s="88" t="s">
        <v>1568</v>
      </c>
      <c r="C749" s="96" t="s">
        <v>648</v>
      </c>
    </row>
    <row r="750" spans="1:3" ht="12.75">
      <c r="A750" s="50" t="s">
        <v>1569</v>
      </c>
      <c r="B750" s="88" t="s">
        <v>1570</v>
      </c>
      <c r="C750" s="96" t="s">
        <v>648</v>
      </c>
    </row>
    <row r="751" spans="1:3" ht="12.75">
      <c r="A751" s="50" t="s">
        <v>1571</v>
      </c>
      <c r="B751" s="88" t="s">
        <v>1572</v>
      </c>
      <c r="C751" s="96" t="s">
        <v>648</v>
      </c>
    </row>
    <row r="752" spans="1:3" ht="12.75">
      <c r="A752" s="50" t="s">
        <v>1955</v>
      </c>
      <c r="B752" s="88" t="s">
        <v>1956</v>
      </c>
      <c r="C752" s="96" t="s">
        <v>648</v>
      </c>
    </row>
    <row r="753" spans="1:3" ht="12.75">
      <c r="A753" s="50" t="s">
        <v>1957</v>
      </c>
      <c r="B753" s="88" t="s">
        <v>1958</v>
      </c>
      <c r="C753" s="96" t="s">
        <v>648</v>
      </c>
    </row>
    <row r="754" spans="1:3" ht="12.75">
      <c r="A754" s="50" t="s">
        <v>1959</v>
      </c>
      <c r="B754" s="88" t="s">
        <v>1960</v>
      </c>
      <c r="C754" s="96" t="s">
        <v>648</v>
      </c>
    </row>
    <row r="755" spans="1:3" ht="12.75">
      <c r="A755" s="50" t="s">
        <v>1961</v>
      </c>
      <c r="B755" s="88" t="s">
        <v>1962</v>
      </c>
      <c r="C755" s="96" t="s">
        <v>648</v>
      </c>
    </row>
    <row r="756" spans="1:3" ht="12.75">
      <c r="A756" s="50" t="s">
        <v>1963</v>
      </c>
      <c r="B756" s="88" t="s">
        <v>1964</v>
      </c>
      <c r="C756" s="96" t="s">
        <v>648</v>
      </c>
    </row>
    <row r="757" spans="1:3" ht="12.75">
      <c r="A757" s="50" t="s">
        <v>1965</v>
      </c>
      <c r="B757" s="88" t="s">
        <v>1966</v>
      </c>
      <c r="C757" s="96" t="s">
        <v>648</v>
      </c>
    </row>
    <row r="758" spans="1:3" ht="12.75">
      <c r="A758" s="50" t="s">
        <v>1967</v>
      </c>
      <c r="B758" s="88" t="s">
        <v>1968</v>
      </c>
      <c r="C758" s="96" t="s">
        <v>648</v>
      </c>
    </row>
    <row r="759" spans="1:3" ht="12.75">
      <c r="A759" s="50" t="s">
        <v>1969</v>
      </c>
      <c r="B759" s="88" t="s">
        <v>1970</v>
      </c>
      <c r="C759" s="96" t="s">
        <v>648</v>
      </c>
    </row>
    <row r="760" spans="1:3" ht="12.75">
      <c r="A760" s="50" t="s">
        <v>1971</v>
      </c>
      <c r="B760" s="88" t="s">
        <v>1972</v>
      </c>
      <c r="C760" s="96" t="s">
        <v>648</v>
      </c>
    </row>
    <row r="761" spans="1:3" ht="12.75">
      <c r="A761" s="50" t="s">
        <v>1973</v>
      </c>
      <c r="B761" s="88" t="s">
        <v>2475</v>
      </c>
      <c r="C761" s="96" t="s">
        <v>648</v>
      </c>
    </row>
    <row r="762" spans="1:3" ht="12.75">
      <c r="A762" s="50" t="s">
        <v>2476</v>
      </c>
      <c r="B762" s="88" t="s">
        <v>2477</v>
      </c>
      <c r="C762" s="96" t="s">
        <v>648</v>
      </c>
    </row>
    <row r="763" spans="1:3" ht="12.75">
      <c r="A763" s="50" t="s">
        <v>2478</v>
      </c>
      <c r="B763" s="88" t="s">
        <v>2969</v>
      </c>
      <c r="C763" s="96" t="s">
        <v>648</v>
      </c>
    </row>
    <row r="764" spans="1:3" ht="12.75">
      <c r="A764" s="50" t="s">
        <v>2970</v>
      </c>
      <c r="B764" s="88" t="s">
        <v>2971</v>
      </c>
      <c r="C764" s="96" t="s">
        <v>648</v>
      </c>
    </row>
    <row r="765" spans="1:3" ht="12.75">
      <c r="A765" s="50" t="s">
        <v>2972</v>
      </c>
      <c r="B765" s="88" t="s">
        <v>2973</v>
      </c>
      <c r="C765" s="96" t="s">
        <v>648</v>
      </c>
    </row>
    <row r="766" spans="1:3" ht="12.75">
      <c r="A766" s="50" t="s">
        <v>2974</v>
      </c>
      <c r="B766" s="88" t="s">
        <v>2975</v>
      </c>
      <c r="C766" s="96" t="s">
        <v>648</v>
      </c>
    </row>
    <row r="767" spans="1:3" ht="12.75">
      <c r="A767" s="50" t="s">
        <v>2976</v>
      </c>
      <c r="B767" s="88" t="s">
        <v>2977</v>
      </c>
      <c r="C767" s="96" t="s">
        <v>648</v>
      </c>
    </row>
    <row r="768" spans="1:3" ht="12.75">
      <c r="A768" s="50" t="s">
        <v>2978</v>
      </c>
      <c r="B768" s="88" t="s">
        <v>2979</v>
      </c>
      <c r="C768" s="96" t="s">
        <v>648</v>
      </c>
    </row>
    <row r="769" spans="1:3" ht="14.25">
      <c r="A769" s="3" t="s">
        <v>2980</v>
      </c>
      <c r="B769" s="88" t="s">
        <v>1634</v>
      </c>
      <c r="C769" s="96" t="s">
        <v>648</v>
      </c>
    </row>
    <row r="770" spans="1:3" ht="14.25">
      <c r="A770" s="3" t="s">
        <v>1635</v>
      </c>
      <c r="B770" s="88" t="s">
        <v>1974</v>
      </c>
      <c r="C770" s="96" t="s">
        <v>648</v>
      </c>
    </row>
    <row r="771" spans="1:3" ht="14.25">
      <c r="A771" s="3" t="s">
        <v>1975</v>
      </c>
      <c r="B771" s="88" t="s">
        <v>1976</v>
      </c>
      <c r="C771" s="96" t="s">
        <v>648</v>
      </c>
    </row>
    <row r="772" spans="1:3" ht="14.25">
      <c r="A772" s="3" t="s">
        <v>1977</v>
      </c>
      <c r="B772" s="88" t="s">
        <v>1978</v>
      </c>
      <c r="C772" s="96" t="s">
        <v>648</v>
      </c>
    </row>
    <row r="773" spans="1:3" ht="14.25">
      <c r="A773" s="3" t="s">
        <v>1979</v>
      </c>
      <c r="B773" s="88" t="s">
        <v>1980</v>
      </c>
      <c r="C773" s="96" t="s">
        <v>648</v>
      </c>
    </row>
    <row r="774" spans="1:3" ht="12.75">
      <c r="A774" s="50" t="s">
        <v>1981</v>
      </c>
      <c r="B774" s="88" t="s">
        <v>1982</v>
      </c>
      <c r="C774" s="96" t="s">
        <v>648</v>
      </c>
    </row>
    <row r="775" spans="1:3" ht="12.75">
      <c r="A775" s="50" t="s">
        <v>1983</v>
      </c>
      <c r="B775" s="88" t="s">
        <v>1984</v>
      </c>
      <c r="C775" s="96" t="s">
        <v>648</v>
      </c>
    </row>
    <row r="776" spans="1:3" ht="12.75">
      <c r="A776" s="50" t="s">
        <v>1985</v>
      </c>
      <c r="B776" s="88" t="s">
        <v>1986</v>
      </c>
      <c r="C776" s="96" t="s">
        <v>648</v>
      </c>
    </row>
    <row r="777" spans="1:3" ht="12.75">
      <c r="A777" s="50" t="s">
        <v>1987</v>
      </c>
      <c r="B777" s="88" t="s">
        <v>1988</v>
      </c>
      <c r="C777" s="96" t="s">
        <v>648</v>
      </c>
    </row>
    <row r="778" spans="1:3" ht="12.75">
      <c r="A778" s="50" t="s">
        <v>1989</v>
      </c>
      <c r="B778" s="88" t="s">
        <v>1990</v>
      </c>
      <c r="C778" s="96" t="s">
        <v>648</v>
      </c>
    </row>
    <row r="779" spans="1:3" ht="12.75">
      <c r="A779" s="50" t="s">
        <v>1991</v>
      </c>
      <c r="B779" s="88" t="s">
        <v>1992</v>
      </c>
      <c r="C779" s="96" t="s">
        <v>648</v>
      </c>
    </row>
    <row r="780" spans="1:3" ht="12.75">
      <c r="A780" s="50" t="s">
        <v>1993</v>
      </c>
      <c r="B780" s="88" t="s">
        <v>1994</v>
      </c>
      <c r="C780" s="96" t="s">
        <v>648</v>
      </c>
    </row>
    <row r="781" spans="1:3" ht="12.75">
      <c r="A781" s="50" t="s">
        <v>1995</v>
      </c>
      <c r="B781" s="88" t="s">
        <v>1996</v>
      </c>
      <c r="C781" s="96" t="s">
        <v>648</v>
      </c>
    </row>
    <row r="782" spans="1:3" ht="12.75">
      <c r="A782" s="50" t="s">
        <v>1997</v>
      </c>
      <c r="B782" s="88" t="s">
        <v>1998</v>
      </c>
      <c r="C782" s="96" t="s">
        <v>648</v>
      </c>
    </row>
    <row r="783" spans="1:3" ht="12.75">
      <c r="A783" s="50" t="s">
        <v>1999</v>
      </c>
      <c r="B783" s="88" t="s">
        <v>2000</v>
      </c>
      <c r="C783" s="96" t="s">
        <v>648</v>
      </c>
    </row>
    <row r="784" spans="1:3" ht="12.75">
      <c r="A784" s="50" t="s">
        <v>2001</v>
      </c>
      <c r="B784" s="88" t="s">
        <v>2002</v>
      </c>
      <c r="C784" s="96" t="s">
        <v>648</v>
      </c>
    </row>
    <row r="785" spans="1:3" ht="12.75">
      <c r="A785" s="50" t="s">
        <v>2003</v>
      </c>
      <c r="B785" s="88" t="s">
        <v>2004</v>
      </c>
      <c r="C785" s="96" t="s">
        <v>648</v>
      </c>
    </row>
    <row r="786" spans="1:3" ht="12.75">
      <c r="A786" s="50" t="s">
        <v>2005</v>
      </c>
      <c r="B786" s="88" t="s">
        <v>2006</v>
      </c>
      <c r="C786" s="96" t="s">
        <v>648</v>
      </c>
    </row>
    <row r="787" spans="1:3" ht="12.75">
      <c r="A787" s="50" t="s">
        <v>2007</v>
      </c>
      <c r="B787" s="88" t="s">
        <v>2008</v>
      </c>
      <c r="C787" s="96" t="s">
        <v>648</v>
      </c>
    </row>
    <row r="788" spans="1:3" ht="12.75">
      <c r="A788" s="50" t="s">
        <v>2009</v>
      </c>
      <c r="B788" s="88" t="s">
        <v>2010</v>
      </c>
      <c r="C788" s="96" t="s">
        <v>648</v>
      </c>
    </row>
    <row r="789" spans="1:3" ht="12.75">
      <c r="A789" s="50" t="s">
        <v>2011</v>
      </c>
      <c r="B789" s="88" t="s">
        <v>2012</v>
      </c>
      <c r="C789" s="96" t="s">
        <v>648</v>
      </c>
    </row>
    <row r="790" spans="1:3" ht="12.75">
      <c r="A790" s="50" t="s">
        <v>2013</v>
      </c>
      <c r="B790" s="88" t="s">
        <v>2014</v>
      </c>
      <c r="C790" s="96" t="s">
        <v>648</v>
      </c>
    </row>
    <row r="791" spans="1:3" ht="12.75">
      <c r="A791" s="50" t="s">
        <v>2015</v>
      </c>
      <c r="B791" s="88" t="s">
        <v>2016</v>
      </c>
      <c r="C791" s="96" t="s">
        <v>648</v>
      </c>
    </row>
    <row r="792" spans="1:3" ht="12.75">
      <c r="A792" s="50" t="s">
        <v>2017</v>
      </c>
      <c r="B792" s="88" t="s">
        <v>2018</v>
      </c>
      <c r="C792" s="96" t="s">
        <v>648</v>
      </c>
    </row>
    <row r="793" spans="1:3" ht="12.75">
      <c r="A793" s="50" t="s">
        <v>2019</v>
      </c>
      <c r="B793" s="88" t="s">
        <v>2020</v>
      </c>
      <c r="C793" s="96" t="s">
        <v>648</v>
      </c>
    </row>
    <row r="794" spans="1:3" ht="12.75">
      <c r="A794" s="50" t="s">
        <v>2021</v>
      </c>
      <c r="B794" s="88" t="s">
        <v>2022</v>
      </c>
      <c r="C794" s="96" t="s">
        <v>648</v>
      </c>
    </row>
    <row r="795" spans="1:3" ht="12.75">
      <c r="A795" s="50" t="s">
        <v>2023</v>
      </c>
      <c r="B795" s="88" t="s">
        <v>2024</v>
      </c>
      <c r="C795" s="96" t="s">
        <v>648</v>
      </c>
    </row>
    <row r="796" spans="1:3" ht="12.75">
      <c r="A796" s="50" t="s">
        <v>2025</v>
      </c>
      <c r="B796" s="88" t="s">
        <v>2376</v>
      </c>
      <c r="C796" s="96" t="s">
        <v>648</v>
      </c>
    </row>
    <row r="797" spans="1:3" ht="12.75">
      <c r="A797" s="50" t="s">
        <v>2377</v>
      </c>
      <c r="B797" s="88" t="s">
        <v>2378</v>
      </c>
      <c r="C797" s="96" t="s">
        <v>648</v>
      </c>
    </row>
    <row r="798" spans="1:3" ht="12.75">
      <c r="A798" s="50" t="s">
        <v>2379</v>
      </c>
      <c r="B798" s="88" t="s">
        <v>2380</v>
      </c>
      <c r="C798" s="96" t="s">
        <v>648</v>
      </c>
    </row>
    <row r="799" spans="1:3" ht="12.75">
      <c r="A799" s="50" t="s">
        <v>2381</v>
      </c>
      <c r="B799" s="88" t="s">
        <v>2382</v>
      </c>
      <c r="C799" s="96" t="s">
        <v>648</v>
      </c>
    </row>
    <row r="800" spans="1:3" ht="12.75">
      <c r="A800" s="50" t="s">
        <v>2383</v>
      </c>
      <c r="B800" s="88" t="s">
        <v>2384</v>
      </c>
      <c r="C800" s="96" t="s">
        <v>648</v>
      </c>
    </row>
    <row r="801" spans="1:3" ht="12.75">
      <c r="A801" s="50" t="s">
        <v>2385</v>
      </c>
      <c r="B801" s="88" t="s">
        <v>2386</v>
      </c>
      <c r="C801" s="96" t="s">
        <v>648</v>
      </c>
    </row>
    <row r="802" spans="1:3" ht="12.75">
      <c r="A802" s="50" t="s">
        <v>2387</v>
      </c>
      <c r="B802" s="88" t="s">
        <v>2388</v>
      </c>
      <c r="C802" s="96" t="s">
        <v>648</v>
      </c>
    </row>
    <row r="803" spans="1:3" ht="12.75">
      <c r="A803" s="50" t="s">
        <v>2389</v>
      </c>
      <c r="B803" s="88" t="s">
        <v>2390</v>
      </c>
      <c r="C803" s="96" t="s">
        <v>648</v>
      </c>
    </row>
    <row r="804" spans="1:3" ht="12.75">
      <c r="A804" s="50" t="s">
        <v>2391</v>
      </c>
      <c r="B804" s="88" t="s">
        <v>2392</v>
      </c>
      <c r="C804" s="96" t="s">
        <v>648</v>
      </c>
    </row>
    <row r="805" spans="1:3" ht="12.75">
      <c r="A805" s="50" t="s">
        <v>2393</v>
      </c>
      <c r="B805" s="88" t="s">
        <v>2394</v>
      </c>
      <c r="C805" s="96" t="s">
        <v>648</v>
      </c>
    </row>
    <row r="806" spans="1:3" ht="12.75">
      <c r="A806" s="50" t="s">
        <v>2395</v>
      </c>
      <c r="B806" s="88" t="s">
        <v>2396</v>
      </c>
      <c r="C806" s="96" t="s">
        <v>648</v>
      </c>
    </row>
    <row r="807" spans="1:3" ht="12.75">
      <c r="A807" s="50" t="s">
        <v>2397</v>
      </c>
      <c r="B807" s="88" t="s">
        <v>2398</v>
      </c>
      <c r="C807" s="96" t="s">
        <v>648</v>
      </c>
    </row>
    <row r="808" spans="1:3" ht="12.75">
      <c r="A808" s="50" t="s">
        <v>2399</v>
      </c>
      <c r="B808" s="88" t="s">
        <v>2400</v>
      </c>
      <c r="C808" s="96" t="s">
        <v>648</v>
      </c>
    </row>
    <row r="809" spans="1:3" ht="12.75">
      <c r="A809" s="50" t="s">
        <v>2401</v>
      </c>
      <c r="B809" s="88" t="s">
        <v>2402</v>
      </c>
      <c r="C809" s="96" t="s">
        <v>648</v>
      </c>
    </row>
    <row r="810" spans="1:3" ht="12.75">
      <c r="A810" s="50" t="s">
        <v>2403</v>
      </c>
      <c r="B810" s="88" t="s">
        <v>2404</v>
      </c>
      <c r="C810" s="96" t="s">
        <v>648</v>
      </c>
    </row>
    <row r="811" spans="1:3" ht="12.75">
      <c r="A811" s="50" t="s">
        <v>2405</v>
      </c>
      <c r="B811" s="88" t="s">
        <v>2406</v>
      </c>
      <c r="C811" s="96" t="s">
        <v>648</v>
      </c>
    </row>
    <row r="812" spans="1:3" ht="12.75">
      <c r="A812" s="50" t="s">
        <v>2407</v>
      </c>
      <c r="B812" s="88" t="s">
        <v>2408</v>
      </c>
      <c r="C812" s="96" t="s">
        <v>648</v>
      </c>
    </row>
    <row r="813" spans="1:3" ht="12.75">
      <c r="A813" s="50" t="s">
        <v>2409</v>
      </c>
      <c r="B813" s="88" t="s">
        <v>2410</v>
      </c>
      <c r="C813" s="96" t="s">
        <v>648</v>
      </c>
    </row>
    <row r="814" spans="1:3" ht="12.75">
      <c r="A814" s="50" t="s">
        <v>2411</v>
      </c>
      <c r="B814" s="88" t="s">
        <v>2412</v>
      </c>
      <c r="C814" s="96" t="s">
        <v>648</v>
      </c>
    </row>
    <row r="815" spans="1:3" ht="12.75">
      <c r="A815" s="50" t="s">
        <v>2413</v>
      </c>
      <c r="B815" s="88" t="s">
        <v>2414</v>
      </c>
      <c r="C815" s="96" t="s">
        <v>648</v>
      </c>
    </row>
    <row r="816" spans="1:3" ht="12.75">
      <c r="A816" s="50" t="s">
        <v>2415</v>
      </c>
      <c r="B816" s="88" t="s">
        <v>1207</v>
      </c>
      <c r="C816" s="96" t="s">
        <v>648</v>
      </c>
    </row>
    <row r="817" spans="1:3" ht="12.75">
      <c r="A817" s="50" t="s">
        <v>1208</v>
      </c>
      <c r="B817" s="88" t="s">
        <v>1209</v>
      </c>
      <c r="C817" s="96" t="s">
        <v>648</v>
      </c>
    </row>
    <row r="818" spans="1:3" ht="12.75">
      <c r="A818" s="50" t="s">
        <v>1210</v>
      </c>
      <c r="B818" s="88" t="s">
        <v>1211</v>
      </c>
      <c r="C818" s="96" t="s">
        <v>648</v>
      </c>
    </row>
    <row r="819" spans="1:3" ht="12.75">
      <c r="A819" s="50" t="s">
        <v>1212</v>
      </c>
      <c r="B819" s="88" t="s">
        <v>1213</v>
      </c>
      <c r="C819" s="96" t="s">
        <v>648</v>
      </c>
    </row>
    <row r="820" spans="1:3" ht="12.75">
      <c r="A820" s="50" t="s">
        <v>1214</v>
      </c>
      <c r="B820" s="88" t="s">
        <v>1215</v>
      </c>
      <c r="C820" s="96" t="s">
        <v>648</v>
      </c>
    </row>
    <row r="821" spans="1:3" ht="12.75">
      <c r="A821" s="50" t="s">
        <v>1216</v>
      </c>
      <c r="B821" s="88" t="s">
        <v>1217</v>
      </c>
      <c r="C821" s="96" t="s">
        <v>648</v>
      </c>
    </row>
    <row r="822" spans="1:3" ht="12.75">
      <c r="A822" s="50" t="s">
        <v>1218</v>
      </c>
      <c r="B822" s="88" t="s">
        <v>1219</v>
      </c>
      <c r="C822" s="96" t="s">
        <v>648</v>
      </c>
    </row>
    <row r="823" spans="1:3" ht="12.75">
      <c r="A823" s="50" t="s">
        <v>1220</v>
      </c>
      <c r="B823" s="88" t="s">
        <v>1221</v>
      </c>
      <c r="C823" s="96" t="s">
        <v>648</v>
      </c>
    </row>
    <row r="824" spans="1:3" ht="12.75">
      <c r="A824" s="50" t="s">
        <v>1222</v>
      </c>
      <c r="B824" s="88" t="s">
        <v>1223</v>
      </c>
      <c r="C824" s="96" t="s">
        <v>648</v>
      </c>
    </row>
    <row r="825" spans="1:3" ht="12.75">
      <c r="A825" s="50" t="s">
        <v>1224</v>
      </c>
      <c r="B825" s="88" t="s">
        <v>1225</v>
      </c>
      <c r="C825" s="96" t="s">
        <v>648</v>
      </c>
    </row>
    <row r="826" spans="1:3" ht="12.75">
      <c r="A826" s="50" t="s">
        <v>1226</v>
      </c>
      <c r="B826" s="88" t="s">
        <v>1227</v>
      </c>
      <c r="C826" s="96" t="s">
        <v>648</v>
      </c>
    </row>
    <row r="827" spans="1:3" ht="12.75">
      <c r="A827" s="50" t="s">
        <v>1228</v>
      </c>
      <c r="B827" s="88" t="s">
        <v>1229</v>
      </c>
      <c r="C827" s="96" t="s">
        <v>648</v>
      </c>
    </row>
    <row r="828" spans="1:3" ht="12.75">
      <c r="A828" s="50" t="s">
        <v>1230</v>
      </c>
      <c r="B828" s="88" t="s">
        <v>1231</v>
      </c>
      <c r="C828" s="96" t="s">
        <v>648</v>
      </c>
    </row>
    <row r="829" spans="1:3" ht="12.75">
      <c r="A829" s="50" t="s">
        <v>1232</v>
      </c>
      <c r="B829" s="88" t="s">
        <v>1233</v>
      </c>
      <c r="C829" s="96" t="s">
        <v>648</v>
      </c>
    </row>
    <row r="830" spans="1:3" ht="12.75">
      <c r="A830" s="50" t="s">
        <v>1234</v>
      </c>
      <c r="B830" s="88" t="s">
        <v>1235</v>
      </c>
      <c r="C830" s="96" t="s">
        <v>648</v>
      </c>
    </row>
    <row r="831" spans="1:3" ht="12.75">
      <c r="A831" s="50" t="s">
        <v>1236</v>
      </c>
      <c r="B831" s="88" t="s">
        <v>1237</v>
      </c>
      <c r="C831" s="96" t="s">
        <v>648</v>
      </c>
    </row>
    <row r="832" spans="1:3" ht="12.75">
      <c r="A832" s="50" t="s">
        <v>1238</v>
      </c>
      <c r="B832" s="88" t="s">
        <v>1239</v>
      </c>
      <c r="C832" s="96" t="s">
        <v>648</v>
      </c>
    </row>
    <row r="833" spans="1:3" ht="12.75">
      <c r="A833" s="50" t="s">
        <v>1240</v>
      </c>
      <c r="B833" s="88" t="s">
        <v>1241</v>
      </c>
      <c r="C833" s="96" t="s">
        <v>648</v>
      </c>
    </row>
    <row r="834" spans="1:3" ht="12.75">
      <c r="A834" s="50" t="s">
        <v>1242</v>
      </c>
      <c r="B834" s="88" t="s">
        <v>1243</v>
      </c>
      <c r="C834" s="96" t="s">
        <v>648</v>
      </c>
    </row>
    <row r="835" spans="1:3" ht="12.75">
      <c r="A835" s="50" t="s">
        <v>1244</v>
      </c>
      <c r="B835" s="88" t="s">
        <v>1245</v>
      </c>
      <c r="C835" s="96" t="s">
        <v>648</v>
      </c>
    </row>
    <row r="836" spans="1:3" ht="12.75">
      <c r="A836" s="50" t="s">
        <v>1246</v>
      </c>
      <c r="B836" s="88" t="s">
        <v>1247</v>
      </c>
      <c r="C836" s="96" t="s">
        <v>648</v>
      </c>
    </row>
    <row r="837" spans="1:3" ht="12.75">
      <c r="A837" s="50" t="s">
        <v>1248</v>
      </c>
      <c r="B837" s="88" t="s">
        <v>1249</v>
      </c>
      <c r="C837" s="96" t="s">
        <v>648</v>
      </c>
    </row>
    <row r="838" spans="1:3" ht="12.75">
      <c r="A838" s="50" t="s">
        <v>1250</v>
      </c>
      <c r="B838" s="88" t="s">
        <v>1251</v>
      </c>
      <c r="C838" s="96" t="s">
        <v>648</v>
      </c>
    </row>
    <row r="839" spans="1:3" ht="12.75">
      <c r="A839" s="50" t="s">
        <v>1252</v>
      </c>
      <c r="B839" s="88" t="s">
        <v>1253</v>
      </c>
      <c r="C839" s="96" t="s">
        <v>648</v>
      </c>
    </row>
    <row r="840" spans="1:3" ht="12.75">
      <c r="A840" s="50" t="s">
        <v>1254</v>
      </c>
      <c r="B840" s="88" t="s">
        <v>1255</v>
      </c>
      <c r="C840" s="96" t="s">
        <v>648</v>
      </c>
    </row>
    <row r="841" spans="1:3" ht="12.75">
      <c r="A841" s="50" t="s">
        <v>1256</v>
      </c>
      <c r="B841" s="88" t="s">
        <v>1257</v>
      </c>
      <c r="C841" s="96" t="s">
        <v>648</v>
      </c>
    </row>
    <row r="842" spans="1:3" ht="12.75">
      <c r="A842" s="50" t="s">
        <v>1258</v>
      </c>
      <c r="B842" s="88" t="s">
        <v>1835</v>
      </c>
      <c r="C842" s="96" t="s">
        <v>648</v>
      </c>
    </row>
    <row r="843" spans="1:3" ht="12.75">
      <c r="A843" s="50" t="s">
        <v>1836</v>
      </c>
      <c r="B843" s="88" t="s">
        <v>1837</v>
      </c>
      <c r="C843" s="96" t="s">
        <v>648</v>
      </c>
    </row>
    <row r="844" spans="1:3" ht="12.75">
      <c r="A844" s="50" t="s">
        <v>1838</v>
      </c>
      <c r="B844" s="88" t="s">
        <v>1839</v>
      </c>
      <c r="C844" s="96" t="s">
        <v>648</v>
      </c>
    </row>
    <row r="845" spans="1:3" ht="12.75">
      <c r="A845" s="50" t="s">
        <v>1840</v>
      </c>
      <c r="B845" s="88" t="s">
        <v>1841</v>
      </c>
      <c r="C845" s="96" t="s">
        <v>648</v>
      </c>
    </row>
    <row r="846" spans="1:3" ht="12.75">
      <c r="A846" s="50" t="s">
        <v>1842</v>
      </c>
      <c r="B846" s="88" t="s">
        <v>1843</v>
      </c>
      <c r="C846" s="96" t="s">
        <v>648</v>
      </c>
    </row>
    <row r="847" spans="1:3" ht="12.75">
      <c r="A847" s="50" t="s">
        <v>1844</v>
      </c>
      <c r="B847" s="88" t="s">
        <v>1845</v>
      </c>
      <c r="C847" s="96" t="s">
        <v>648</v>
      </c>
    </row>
    <row r="848" spans="1:3" ht="12.75">
      <c r="A848" s="50" t="s">
        <v>1846</v>
      </c>
      <c r="B848" s="88" t="s">
        <v>1847</v>
      </c>
      <c r="C848" s="96" t="s">
        <v>648</v>
      </c>
    </row>
    <row r="849" spans="1:3" ht="12.75">
      <c r="A849" s="50" t="s">
        <v>1848</v>
      </c>
      <c r="B849" s="88" t="s">
        <v>1849</v>
      </c>
      <c r="C849" s="96" t="s">
        <v>648</v>
      </c>
    </row>
    <row r="850" spans="1:3" ht="12.75">
      <c r="A850" s="50" t="s">
        <v>1850</v>
      </c>
      <c r="B850" s="88" t="s">
        <v>1851</v>
      </c>
      <c r="C850" s="96" t="s">
        <v>648</v>
      </c>
    </row>
    <row r="851" spans="1:3" ht="12.75">
      <c r="A851" s="50" t="s">
        <v>1852</v>
      </c>
      <c r="B851" s="88" t="s">
        <v>1853</v>
      </c>
      <c r="C851" s="96" t="s">
        <v>648</v>
      </c>
    </row>
    <row r="852" spans="1:3" ht="12.75">
      <c r="A852" s="50" t="s">
        <v>1854</v>
      </c>
      <c r="B852" s="88" t="s">
        <v>1855</v>
      </c>
      <c r="C852" s="96" t="s">
        <v>648</v>
      </c>
    </row>
    <row r="853" spans="1:3" ht="12.75">
      <c r="A853" s="50" t="s">
        <v>1856</v>
      </c>
      <c r="B853" s="88" t="s">
        <v>1857</v>
      </c>
      <c r="C853" s="96" t="s">
        <v>648</v>
      </c>
    </row>
    <row r="854" spans="1:3" ht="12.75">
      <c r="A854" s="50" t="s">
        <v>1858</v>
      </c>
      <c r="B854" s="88" t="s">
        <v>1859</v>
      </c>
      <c r="C854" s="96" t="s">
        <v>648</v>
      </c>
    </row>
    <row r="855" spans="1:3" ht="12.75">
      <c r="A855" s="50" t="s">
        <v>1860</v>
      </c>
      <c r="B855" s="88" t="s">
        <v>1861</v>
      </c>
      <c r="C855" s="96" t="s">
        <v>648</v>
      </c>
    </row>
    <row r="856" spans="1:3" ht="12.75">
      <c r="A856" s="50" t="s">
        <v>1862</v>
      </c>
      <c r="B856" s="88" t="s">
        <v>1863</v>
      </c>
      <c r="C856" s="96" t="s">
        <v>648</v>
      </c>
    </row>
    <row r="857" spans="1:3" ht="12.75">
      <c r="A857" s="50" t="s">
        <v>1864</v>
      </c>
      <c r="B857" s="88" t="s">
        <v>1865</v>
      </c>
      <c r="C857" s="96" t="s">
        <v>648</v>
      </c>
    </row>
    <row r="858" spans="1:3" ht="12.75">
      <c r="A858" s="50" t="s">
        <v>1866</v>
      </c>
      <c r="B858" s="88" t="s">
        <v>1867</v>
      </c>
      <c r="C858" s="96" t="s">
        <v>648</v>
      </c>
    </row>
    <row r="859" spans="1:3" ht="12.75">
      <c r="A859" s="50" t="s">
        <v>1868</v>
      </c>
      <c r="B859" s="88" t="s">
        <v>1869</v>
      </c>
      <c r="C859" s="96" t="s">
        <v>648</v>
      </c>
    </row>
    <row r="860" spans="1:3" ht="12.75">
      <c r="A860" s="50" t="s">
        <v>1870</v>
      </c>
      <c r="B860" s="88" t="s">
        <v>2287</v>
      </c>
      <c r="C860" s="96" t="s">
        <v>648</v>
      </c>
    </row>
    <row r="861" spans="1:3" ht="12.75">
      <c r="A861" s="50" t="s">
        <v>2288</v>
      </c>
      <c r="B861" s="88" t="s">
        <v>2289</v>
      </c>
      <c r="C861" s="96" t="s">
        <v>648</v>
      </c>
    </row>
    <row r="862" spans="1:3" ht="12.75">
      <c r="A862" s="50" t="s">
        <v>2290</v>
      </c>
      <c r="B862" s="88" t="s">
        <v>2291</v>
      </c>
      <c r="C862" s="96" t="s">
        <v>648</v>
      </c>
    </row>
    <row r="863" spans="1:3" ht="12.75">
      <c r="A863" s="50" t="s">
        <v>2292</v>
      </c>
      <c r="B863" s="88" t="s">
        <v>2293</v>
      </c>
      <c r="C863" s="96" t="s">
        <v>648</v>
      </c>
    </row>
    <row r="864" spans="1:3" ht="12.75">
      <c r="A864" s="50" t="s">
        <v>2294</v>
      </c>
      <c r="B864" s="88" t="s">
        <v>2295</v>
      </c>
      <c r="C864" s="96" t="s">
        <v>648</v>
      </c>
    </row>
    <row r="865" spans="1:3" ht="12.75">
      <c r="A865" s="50" t="s">
        <v>2296</v>
      </c>
      <c r="B865" s="88" t="s">
        <v>2297</v>
      </c>
      <c r="C865" s="96" t="s">
        <v>648</v>
      </c>
    </row>
    <row r="866" spans="1:3" ht="12.75">
      <c r="A866" s="50" t="s">
        <v>2298</v>
      </c>
      <c r="B866" s="88" t="s">
        <v>2299</v>
      </c>
      <c r="C866" s="96" t="s">
        <v>648</v>
      </c>
    </row>
    <row r="867" spans="1:3" ht="12.75">
      <c r="A867" s="50" t="s">
        <v>2300</v>
      </c>
      <c r="B867" s="88" t="s">
        <v>2301</v>
      </c>
      <c r="C867" s="96" t="s">
        <v>648</v>
      </c>
    </row>
    <row r="868" spans="1:3" ht="12.75">
      <c r="A868" s="50" t="s">
        <v>2302</v>
      </c>
      <c r="B868" s="88" t="s">
        <v>2303</v>
      </c>
      <c r="C868" s="96" t="s">
        <v>648</v>
      </c>
    </row>
    <row r="869" spans="1:3" ht="12.75">
      <c r="A869" s="50" t="s">
        <v>2304</v>
      </c>
      <c r="B869" s="88" t="s">
        <v>2305</v>
      </c>
      <c r="C869" s="96" t="s">
        <v>648</v>
      </c>
    </row>
    <row r="870" spans="1:3" ht="12.75">
      <c r="A870" s="50" t="s">
        <v>2306</v>
      </c>
      <c r="B870" s="88" t="s">
        <v>2307</v>
      </c>
      <c r="C870" s="96" t="s">
        <v>648</v>
      </c>
    </row>
    <row r="871" spans="1:3" ht="12.75">
      <c r="A871" s="50" t="s">
        <v>2308</v>
      </c>
      <c r="B871" s="88" t="s">
        <v>2604</v>
      </c>
      <c r="C871" s="96" t="s">
        <v>648</v>
      </c>
    </row>
    <row r="872" spans="1:3" ht="12.75">
      <c r="A872" s="50" t="s">
        <v>2605</v>
      </c>
      <c r="B872" s="88" t="s">
        <v>2606</v>
      </c>
      <c r="C872" s="96" t="s">
        <v>648</v>
      </c>
    </row>
    <row r="873" spans="1:3" ht="12.75">
      <c r="A873" s="50" t="s">
        <v>2607</v>
      </c>
      <c r="B873" s="88" t="s">
        <v>2608</v>
      </c>
      <c r="C873" s="96" t="s">
        <v>648</v>
      </c>
    </row>
    <row r="874" spans="1:3" ht="12.75">
      <c r="A874" s="50" t="s">
        <v>2609</v>
      </c>
      <c r="B874" s="88" t="s">
        <v>2610</v>
      </c>
      <c r="C874" s="96" t="s">
        <v>648</v>
      </c>
    </row>
    <row r="875" spans="1:3" ht="12.75">
      <c r="A875" s="50" t="s">
        <v>2611</v>
      </c>
      <c r="B875" s="88" t="s">
        <v>2612</v>
      </c>
      <c r="C875" s="96" t="s">
        <v>648</v>
      </c>
    </row>
    <row r="876" spans="1:3" ht="12.75">
      <c r="A876" s="50" t="s">
        <v>2613</v>
      </c>
      <c r="B876" s="88" t="s">
        <v>366</v>
      </c>
      <c r="C876" s="96" t="s">
        <v>648</v>
      </c>
    </row>
    <row r="877" spans="1:3" ht="12.75">
      <c r="A877" s="50" t="s">
        <v>367</v>
      </c>
      <c r="B877" s="88" t="s">
        <v>368</v>
      </c>
      <c r="C877" s="96" t="s">
        <v>648</v>
      </c>
    </row>
    <row r="878" spans="1:3" ht="12.75">
      <c r="A878" s="50" t="s">
        <v>369</v>
      </c>
      <c r="B878" s="88" t="s">
        <v>370</v>
      </c>
      <c r="C878" s="96" t="s">
        <v>648</v>
      </c>
    </row>
    <row r="879" spans="1:3" ht="12.75">
      <c r="A879" s="50" t="s">
        <v>371</v>
      </c>
      <c r="B879" s="88" t="s">
        <v>372</v>
      </c>
      <c r="C879" s="96" t="s">
        <v>648</v>
      </c>
    </row>
    <row r="880" spans="1:3" ht="12.75">
      <c r="A880" s="50" t="s">
        <v>373</v>
      </c>
      <c r="B880" s="88" t="s">
        <v>374</v>
      </c>
      <c r="C880" s="96" t="s">
        <v>648</v>
      </c>
    </row>
    <row r="881" spans="1:3" ht="12.75">
      <c r="A881" s="50" t="s">
        <v>375</v>
      </c>
      <c r="B881" s="88" t="s">
        <v>376</v>
      </c>
      <c r="C881" s="96" t="s">
        <v>648</v>
      </c>
    </row>
    <row r="882" spans="1:3" ht="12.75">
      <c r="A882" s="50" t="s">
        <v>377</v>
      </c>
      <c r="B882" s="88" t="s">
        <v>378</v>
      </c>
      <c r="C882" s="96" t="s">
        <v>648</v>
      </c>
    </row>
    <row r="883" spans="1:3" ht="12.75">
      <c r="A883" s="50" t="s">
        <v>379</v>
      </c>
      <c r="B883" s="88" t="s">
        <v>380</v>
      </c>
      <c r="C883" s="96" t="s">
        <v>648</v>
      </c>
    </row>
    <row r="884" spans="1:3" ht="12.75">
      <c r="A884" s="50" t="s">
        <v>381</v>
      </c>
      <c r="B884" s="88" t="s">
        <v>382</v>
      </c>
      <c r="C884" s="96" t="s">
        <v>648</v>
      </c>
    </row>
    <row r="885" spans="1:3" ht="12.75">
      <c r="A885" s="50" t="s">
        <v>383</v>
      </c>
      <c r="B885" s="88" t="s">
        <v>384</v>
      </c>
      <c r="C885" s="96" t="s">
        <v>648</v>
      </c>
    </row>
    <row r="886" spans="1:3" ht="12.75">
      <c r="A886" s="50" t="s">
        <v>385</v>
      </c>
      <c r="B886" s="88" t="s">
        <v>386</v>
      </c>
      <c r="C886" s="96" t="s">
        <v>648</v>
      </c>
    </row>
    <row r="887" spans="1:3" ht="12.75">
      <c r="A887" s="50" t="s">
        <v>387</v>
      </c>
      <c r="B887" s="88" t="s">
        <v>388</v>
      </c>
      <c r="C887" s="96" t="s">
        <v>648</v>
      </c>
    </row>
    <row r="888" spans="1:3" ht="12.75">
      <c r="A888" s="50" t="s">
        <v>389</v>
      </c>
      <c r="B888" s="88" t="s">
        <v>390</v>
      </c>
      <c r="C888" s="96" t="s">
        <v>648</v>
      </c>
    </row>
    <row r="889" spans="1:3" ht="12.75">
      <c r="A889" s="50" t="s">
        <v>391</v>
      </c>
      <c r="B889" s="88" t="s">
        <v>392</v>
      </c>
      <c r="C889" s="96" t="s">
        <v>648</v>
      </c>
    </row>
    <row r="890" spans="1:3" ht="12.75">
      <c r="A890" s="50" t="s">
        <v>393</v>
      </c>
      <c r="B890" s="88" t="s">
        <v>394</v>
      </c>
      <c r="C890" s="96" t="s">
        <v>648</v>
      </c>
    </row>
    <row r="891" spans="1:3" ht="12.75">
      <c r="A891" s="50" t="s">
        <v>395</v>
      </c>
      <c r="B891" s="88" t="s">
        <v>396</v>
      </c>
      <c r="C891" s="96" t="s">
        <v>648</v>
      </c>
    </row>
    <row r="892" spans="1:3" ht="12.75">
      <c r="A892" s="50" t="s">
        <v>397</v>
      </c>
      <c r="B892" s="88" t="s">
        <v>398</v>
      </c>
      <c r="C892" s="96" t="s">
        <v>648</v>
      </c>
    </row>
    <row r="893" spans="1:3" ht="12.75">
      <c r="A893" s="50" t="s">
        <v>399</v>
      </c>
      <c r="B893" s="88" t="s">
        <v>400</v>
      </c>
      <c r="C893" s="96" t="s">
        <v>648</v>
      </c>
    </row>
    <row r="894" spans="1:3" ht="12.75">
      <c r="A894" s="50" t="s">
        <v>401</v>
      </c>
      <c r="B894" s="88" t="s">
        <v>402</v>
      </c>
      <c r="C894" s="96" t="s">
        <v>648</v>
      </c>
    </row>
    <row r="895" spans="1:3" ht="12.75">
      <c r="A895" s="50" t="s">
        <v>403</v>
      </c>
      <c r="B895" s="88" t="s">
        <v>404</v>
      </c>
      <c r="C895" s="96" t="s">
        <v>648</v>
      </c>
    </row>
    <row r="896" spans="1:3" ht="12.75">
      <c r="A896" s="50" t="s">
        <v>405</v>
      </c>
      <c r="B896" s="88" t="s">
        <v>406</v>
      </c>
      <c r="C896" s="96" t="s">
        <v>648</v>
      </c>
    </row>
    <row r="897" spans="1:3" ht="12.75">
      <c r="A897" s="50" t="s">
        <v>407</v>
      </c>
      <c r="B897" s="88" t="s">
        <v>408</v>
      </c>
      <c r="C897" s="96" t="s">
        <v>648</v>
      </c>
    </row>
    <row r="898" spans="1:3" ht="12.75">
      <c r="A898" s="50" t="s">
        <v>409</v>
      </c>
      <c r="B898" s="88" t="s">
        <v>410</v>
      </c>
      <c r="C898" s="96" t="s">
        <v>648</v>
      </c>
    </row>
    <row r="899" spans="1:3" ht="12.75">
      <c r="A899" s="50" t="s">
        <v>411</v>
      </c>
      <c r="B899" s="88" t="s">
        <v>1101</v>
      </c>
      <c r="C899" s="96" t="s">
        <v>648</v>
      </c>
    </row>
    <row r="900" spans="1:3" ht="12.75">
      <c r="A900" s="50" t="s">
        <v>1102</v>
      </c>
      <c r="B900" s="88" t="s">
        <v>1103</v>
      </c>
      <c r="C900" s="96" t="s">
        <v>648</v>
      </c>
    </row>
    <row r="901" spans="1:3" ht="12.75">
      <c r="A901" s="50" t="s">
        <v>1104</v>
      </c>
      <c r="B901" s="88" t="s">
        <v>865</v>
      </c>
      <c r="C901" s="96" t="s">
        <v>648</v>
      </c>
    </row>
    <row r="902" spans="1:3" ht="12.75">
      <c r="A902" s="50" t="s">
        <v>866</v>
      </c>
      <c r="B902" s="88" t="s">
        <v>867</v>
      </c>
      <c r="C902" s="96" t="s">
        <v>648</v>
      </c>
    </row>
    <row r="903" spans="1:3" ht="12.75">
      <c r="A903" s="50" t="s">
        <v>868</v>
      </c>
      <c r="B903" s="88" t="s">
        <v>869</v>
      </c>
      <c r="C903" s="96" t="s">
        <v>648</v>
      </c>
    </row>
    <row r="904" spans="1:3" ht="12.75">
      <c r="A904" s="50" t="s">
        <v>870</v>
      </c>
      <c r="B904" s="88" t="s">
        <v>871</v>
      </c>
      <c r="C904" s="96" t="s">
        <v>648</v>
      </c>
    </row>
    <row r="905" spans="1:3" ht="12.75">
      <c r="A905" s="50" t="s">
        <v>872</v>
      </c>
      <c r="B905" s="88" t="s">
        <v>873</v>
      </c>
      <c r="C905" s="96" t="s">
        <v>648</v>
      </c>
    </row>
    <row r="906" spans="1:3" ht="12.75">
      <c r="A906" s="50" t="s">
        <v>874</v>
      </c>
      <c r="B906" s="88" t="s">
        <v>875</v>
      </c>
      <c r="C906" s="96" t="s">
        <v>648</v>
      </c>
    </row>
    <row r="907" spans="1:3" ht="12.75">
      <c r="A907" s="50" t="s">
        <v>876</v>
      </c>
      <c r="B907" s="88" t="s">
        <v>877</v>
      </c>
      <c r="C907" s="96" t="s">
        <v>648</v>
      </c>
    </row>
    <row r="908" spans="1:3" ht="12.75">
      <c r="A908" s="50" t="s">
        <v>878</v>
      </c>
      <c r="B908" s="88" t="s">
        <v>879</v>
      </c>
      <c r="C908" s="96" t="s">
        <v>648</v>
      </c>
    </row>
    <row r="909" spans="1:3" ht="12.75">
      <c r="A909" s="50" t="s">
        <v>880</v>
      </c>
      <c r="B909" s="88" t="s">
        <v>881</v>
      </c>
      <c r="C909" s="96" t="s">
        <v>648</v>
      </c>
    </row>
    <row r="910" spans="1:3" ht="12.75">
      <c r="A910" s="50" t="s">
        <v>882</v>
      </c>
      <c r="B910" s="88" t="s">
        <v>883</v>
      </c>
      <c r="C910" s="96" t="s">
        <v>648</v>
      </c>
    </row>
    <row r="911" spans="1:3" ht="12.75">
      <c r="A911" s="50" t="s">
        <v>884</v>
      </c>
      <c r="B911" s="88" t="s">
        <v>885</v>
      </c>
      <c r="C911" s="96" t="s">
        <v>648</v>
      </c>
    </row>
    <row r="912" spans="1:3" ht="12.75">
      <c r="A912" s="50" t="s">
        <v>886</v>
      </c>
      <c r="B912" s="88" t="s">
        <v>887</v>
      </c>
      <c r="C912" s="96" t="s">
        <v>648</v>
      </c>
    </row>
    <row r="913" spans="1:3" ht="12.75">
      <c r="A913" s="50" t="s">
        <v>888</v>
      </c>
      <c r="B913" s="88" t="s">
        <v>889</v>
      </c>
      <c r="C913" s="96" t="s">
        <v>648</v>
      </c>
    </row>
    <row r="914" spans="1:3" ht="12.75">
      <c r="A914" s="50" t="s">
        <v>890</v>
      </c>
      <c r="B914" s="88" t="s">
        <v>891</v>
      </c>
      <c r="C914" s="96" t="s">
        <v>648</v>
      </c>
    </row>
    <row r="915" spans="1:3" ht="12.75">
      <c r="A915" s="50" t="s">
        <v>892</v>
      </c>
      <c r="B915" s="88" t="s">
        <v>893</v>
      </c>
      <c r="C915" s="96" t="s">
        <v>648</v>
      </c>
    </row>
    <row r="916" spans="1:3" ht="12.75">
      <c r="A916" s="50" t="s">
        <v>894</v>
      </c>
      <c r="B916" s="88" t="s">
        <v>895</v>
      </c>
      <c r="C916" s="96" t="s">
        <v>648</v>
      </c>
    </row>
    <row r="917" spans="1:3" ht="12.75">
      <c r="A917" s="50" t="s">
        <v>896</v>
      </c>
      <c r="B917" s="88" t="s">
        <v>897</v>
      </c>
      <c r="C917" s="96" t="s">
        <v>648</v>
      </c>
    </row>
    <row r="918" spans="1:3" ht="12.75">
      <c r="A918" s="50" t="s">
        <v>898</v>
      </c>
      <c r="B918" s="88" t="s">
        <v>899</v>
      </c>
      <c r="C918" s="96" t="s">
        <v>648</v>
      </c>
    </row>
    <row r="919" spans="1:3" ht="12.75">
      <c r="A919" s="50" t="s">
        <v>900</v>
      </c>
      <c r="B919" s="88" t="s">
        <v>901</v>
      </c>
      <c r="C919" s="96" t="s">
        <v>648</v>
      </c>
    </row>
    <row r="920" spans="1:3" ht="12.75">
      <c r="A920" s="50" t="s">
        <v>902</v>
      </c>
      <c r="B920" s="88" t="s">
        <v>903</v>
      </c>
      <c r="C920" s="96" t="s">
        <v>648</v>
      </c>
    </row>
    <row r="921" spans="1:3" ht="12.75">
      <c r="A921" s="50" t="s">
        <v>904</v>
      </c>
      <c r="B921" s="88" t="s">
        <v>905</v>
      </c>
      <c r="C921" s="96" t="s">
        <v>648</v>
      </c>
    </row>
    <row r="922" spans="1:3" ht="12.75">
      <c r="A922" s="50" t="s">
        <v>906</v>
      </c>
      <c r="B922" s="88" t="s">
        <v>907</v>
      </c>
      <c r="C922" s="96" t="s">
        <v>648</v>
      </c>
    </row>
    <row r="923" spans="1:3" ht="12.75">
      <c r="A923" s="50" t="s">
        <v>908</v>
      </c>
      <c r="B923" s="88" t="s">
        <v>909</v>
      </c>
      <c r="C923" s="96" t="s">
        <v>648</v>
      </c>
    </row>
    <row r="924" spans="1:3" ht="12.75">
      <c r="A924" s="50" t="s">
        <v>910</v>
      </c>
      <c r="B924" s="88" t="s">
        <v>911</v>
      </c>
      <c r="C924" s="96" t="s">
        <v>648</v>
      </c>
    </row>
    <row r="925" spans="1:3" ht="12.75">
      <c r="A925" s="50" t="s">
        <v>912</v>
      </c>
      <c r="B925" s="88" t="s">
        <v>913</v>
      </c>
      <c r="C925" s="96" t="s">
        <v>648</v>
      </c>
    </row>
    <row r="926" spans="1:3" ht="12.75">
      <c r="A926" s="50" t="s">
        <v>914</v>
      </c>
      <c r="B926" s="88" t="s">
        <v>915</v>
      </c>
      <c r="C926" s="96" t="s">
        <v>648</v>
      </c>
    </row>
    <row r="927" spans="1:3" ht="12.75">
      <c r="A927" s="50" t="s">
        <v>916</v>
      </c>
      <c r="B927" s="88" t="s">
        <v>917</v>
      </c>
      <c r="C927" s="96" t="s">
        <v>648</v>
      </c>
    </row>
    <row r="928" spans="1:3" ht="12.75">
      <c r="A928" s="50" t="s">
        <v>918</v>
      </c>
      <c r="B928" s="88" t="s">
        <v>919</v>
      </c>
      <c r="C928" s="96" t="s">
        <v>648</v>
      </c>
    </row>
    <row r="929" spans="1:3" ht="12.75">
      <c r="A929" s="50" t="s">
        <v>920</v>
      </c>
      <c r="B929" s="88" t="s">
        <v>921</v>
      </c>
      <c r="C929" s="96" t="s">
        <v>648</v>
      </c>
    </row>
    <row r="930" spans="1:3" ht="12.75">
      <c r="A930" s="50" t="s">
        <v>922</v>
      </c>
      <c r="B930" s="88" t="s">
        <v>923</v>
      </c>
      <c r="C930" s="96" t="s">
        <v>648</v>
      </c>
    </row>
    <row r="931" spans="1:3" ht="12.75">
      <c r="A931" s="50" t="s">
        <v>924</v>
      </c>
      <c r="B931" s="88" t="s">
        <v>925</v>
      </c>
      <c r="C931" s="96" t="s">
        <v>648</v>
      </c>
    </row>
    <row r="932" spans="1:3" ht="12.75">
      <c r="A932" s="50" t="s">
        <v>926</v>
      </c>
      <c r="B932" s="88" t="s">
        <v>927</v>
      </c>
      <c r="C932" s="96" t="s">
        <v>648</v>
      </c>
    </row>
    <row r="933" spans="1:3" ht="12.75">
      <c r="A933" s="50" t="s">
        <v>928</v>
      </c>
      <c r="B933" s="88" t="s">
        <v>929</v>
      </c>
      <c r="C933" s="96" t="s">
        <v>648</v>
      </c>
    </row>
    <row r="934" spans="1:3" ht="12.75">
      <c r="A934" s="50" t="s">
        <v>930</v>
      </c>
      <c r="B934" s="88" t="s">
        <v>931</v>
      </c>
      <c r="C934" s="96" t="s">
        <v>648</v>
      </c>
    </row>
    <row r="935" spans="1:3" ht="12.75">
      <c r="A935" s="50" t="s">
        <v>932</v>
      </c>
      <c r="B935" s="88" t="s">
        <v>933</v>
      </c>
      <c r="C935" s="96" t="s">
        <v>648</v>
      </c>
    </row>
    <row r="936" spans="1:3" ht="12.75">
      <c r="A936" s="50" t="s">
        <v>934</v>
      </c>
      <c r="B936" s="88" t="s">
        <v>935</v>
      </c>
      <c r="C936" s="96" t="s">
        <v>648</v>
      </c>
    </row>
    <row r="937" spans="1:3" ht="12.75">
      <c r="A937" s="50" t="s">
        <v>936</v>
      </c>
      <c r="B937" s="88" t="s">
        <v>937</v>
      </c>
      <c r="C937" s="96" t="s">
        <v>648</v>
      </c>
    </row>
    <row r="938" spans="1:3" ht="12.75">
      <c r="A938" s="50" t="s">
        <v>938</v>
      </c>
      <c r="B938" s="88" t="s">
        <v>939</v>
      </c>
      <c r="C938" s="96" t="s">
        <v>648</v>
      </c>
    </row>
    <row r="939" spans="1:3" ht="12.75">
      <c r="A939" s="50" t="s">
        <v>940</v>
      </c>
      <c r="B939" s="88" t="s">
        <v>941</v>
      </c>
      <c r="C939" s="96" t="s">
        <v>648</v>
      </c>
    </row>
    <row r="940" spans="1:3" ht="12.75">
      <c r="A940" s="50" t="s">
        <v>942</v>
      </c>
      <c r="B940" s="88" t="s">
        <v>943</v>
      </c>
      <c r="C940" s="96" t="s">
        <v>648</v>
      </c>
    </row>
    <row r="941" spans="1:3" ht="12.75">
      <c r="A941" s="50" t="s">
        <v>944</v>
      </c>
      <c r="B941" s="88" t="s">
        <v>945</v>
      </c>
      <c r="C941" s="96" t="s">
        <v>648</v>
      </c>
    </row>
    <row r="942" spans="1:3" ht="12.75">
      <c r="A942" s="50" t="s">
        <v>946</v>
      </c>
      <c r="B942" s="88" t="s">
        <v>947</v>
      </c>
      <c r="C942" s="96" t="s">
        <v>648</v>
      </c>
    </row>
    <row r="943" spans="1:3" ht="12.75">
      <c r="A943" s="50" t="s">
        <v>948</v>
      </c>
      <c r="B943" s="88" t="s">
        <v>949</v>
      </c>
      <c r="C943" s="96" t="s">
        <v>648</v>
      </c>
    </row>
    <row r="944" spans="1:3" ht="12.75">
      <c r="A944" s="50" t="s">
        <v>950</v>
      </c>
      <c r="B944" s="88" t="s">
        <v>951</v>
      </c>
      <c r="C944" s="96" t="s">
        <v>648</v>
      </c>
    </row>
    <row r="945" spans="1:3" ht="12.75">
      <c r="A945" s="50" t="s">
        <v>952</v>
      </c>
      <c r="B945" s="88" t="s">
        <v>953</v>
      </c>
      <c r="C945" s="96" t="s">
        <v>648</v>
      </c>
    </row>
    <row r="946" spans="1:3" ht="12.75">
      <c r="A946" s="50" t="s">
        <v>954</v>
      </c>
      <c r="B946" s="88" t="s">
        <v>955</v>
      </c>
      <c r="C946" s="96" t="s">
        <v>648</v>
      </c>
    </row>
    <row r="947" spans="1:3" ht="12.75">
      <c r="A947" s="50" t="s">
        <v>956</v>
      </c>
      <c r="B947" s="88" t="s">
        <v>957</v>
      </c>
      <c r="C947" s="96" t="s">
        <v>648</v>
      </c>
    </row>
    <row r="948" spans="1:3" ht="12.75">
      <c r="A948" s="50" t="s">
        <v>958</v>
      </c>
      <c r="B948" s="88" t="s">
        <v>959</v>
      </c>
      <c r="C948" s="96" t="s">
        <v>648</v>
      </c>
    </row>
    <row r="949" spans="1:3" ht="12.75">
      <c r="A949" s="50" t="s">
        <v>960</v>
      </c>
      <c r="B949" s="88" t="s">
        <v>961</v>
      </c>
      <c r="C949" s="96" t="s">
        <v>648</v>
      </c>
    </row>
    <row r="950" spans="1:3" ht="12.75">
      <c r="A950" s="50" t="s">
        <v>962</v>
      </c>
      <c r="B950" s="88" t="s">
        <v>963</v>
      </c>
      <c r="C950" s="96" t="s">
        <v>648</v>
      </c>
    </row>
    <row r="951" spans="1:3" ht="12.75">
      <c r="A951" s="50" t="s">
        <v>964</v>
      </c>
      <c r="B951" s="88" t="s">
        <v>965</v>
      </c>
      <c r="C951" s="96" t="s">
        <v>648</v>
      </c>
    </row>
    <row r="952" spans="1:3" ht="12.75">
      <c r="A952" s="50" t="s">
        <v>966</v>
      </c>
      <c r="B952" s="88" t="s">
        <v>967</v>
      </c>
      <c r="C952" s="96" t="s">
        <v>648</v>
      </c>
    </row>
    <row r="953" spans="1:3" ht="12.75">
      <c r="A953" s="50" t="s">
        <v>968</v>
      </c>
      <c r="B953" s="88" t="s">
        <v>969</v>
      </c>
      <c r="C953" s="96" t="s">
        <v>648</v>
      </c>
    </row>
    <row r="954" spans="1:3" ht="12.75">
      <c r="A954" s="50" t="s">
        <v>2419</v>
      </c>
      <c r="B954" s="88" t="s">
        <v>2420</v>
      </c>
      <c r="C954" s="96" t="s">
        <v>648</v>
      </c>
    </row>
    <row r="955" spans="1:3" ht="12.75">
      <c r="A955" s="50" t="s">
        <v>2421</v>
      </c>
      <c r="B955" s="88" t="s">
        <v>2422</v>
      </c>
      <c r="C955" s="96" t="s">
        <v>648</v>
      </c>
    </row>
    <row r="956" spans="1:3" ht="12.75">
      <c r="A956" s="50" t="s">
        <v>2423</v>
      </c>
      <c r="B956" s="88" t="s">
        <v>2424</v>
      </c>
      <c r="C956" s="96" t="s">
        <v>648</v>
      </c>
    </row>
    <row r="957" spans="1:3" ht="12.75">
      <c r="A957" s="50" t="s">
        <v>2425</v>
      </c>
      <c r="B957" s="88" t="s">
        <v>2426</v>
      </c>
      <c r="C957" s="96" t="s">
        <v>648</v>
      </c>
    </row>
    <row r="958" spans="1:3" ht="12.75">
      <c r="A958" s="50" t="s">
        <v>2427</v>
      </c>
      <c r="B958" s="88" t="s">
        <v>2428</v>
      </c>
      <c r="C958" s="96" t="s">
        <v>648</v>
      </c>
    </row>
    <row r="959" spans="1:3" ht="12.75">
      <c r="A959" s="50" t="s">
        <v>2429</v>
      </c>
      <c r="B959" s="88" t="s">
        <v>2430</v>
      </c>
      <c r="C959" s="96" t="s">
        <v>648</v>
      </c>
    </row>
    <row r="960" spans="1:3" ht="12.75">
      <c r="A960" s="50" t="s">
        <v>2431</v>
      </c>
      <c r="B960" s="88" t="s">
        <v>1636</v>
      </c>
      <c r="C960" s="96" t="s">
        <v>648</v>
      </c>
    </row>
    <row r="961" spans="1:3" ht="12.75">
      <c r="A961" s="50" t="s">
        <v>1637</v>
      </c>
      <c r="B961" s="88" t="s">
        <v>1638</v>
      </c>
      <c r="C961" s="96" t="s">
        <v>648</v>
      </c>
    </row>
    <row r="962" spans="1:3" ht="12.75">
      <c r="A962" s="50" t="s">
        <v>1639</v>
      </c>
      <c r="B962" s="88" t="s">
        <v>1640</v>
      </c>
      <c r="C962" s="96" t="s">
        <v>648</v>
      </c>
    </row>
    <row r="963" spans="1:3" ht="12.75">
      <c r="A963" s="50" t="s">
        <v>1641</v>
      </c>
      <c r="B963" s="88" t="s">
        <v>1642</v>
      </c>
      <c r="C963" s="96" t="s">
        <v>648</v>
      </c>
    </row>
    <row r="964" spans="1:3" ht="12.75">
      <c r="A964" s="50" t="s">
        <v>1643</v>
      </c>
      <c r="B964" s="88" t="s">
        <v>1644</v>
      </c>
      <c r="C964" s="96" t="s">
        <v>648</v>
      </c>
    </row>
    <row r="965" spans="1:3" ht="12.75">
      <c r="A965" s="50" t="s">
        <v>1645</v>
      </c>
      <c r="B965" s="88" t="s">
        <v>1646</v>
      </c>
      <c r="C965" s="96" t="s">
        <v>648</v>
      </c>
    </row>
    <row r="966" spans="1:3" ht="12.75">
      <c r="A966" s="50" t="s">
        <v>1647</v>
      </c>
      <c r="B966" s="88" t="s">
        <v>1648</v>
      </c>
      <c r="C966" s="96" t="s">
        <v>648</v>
      </c>
    </row>
    <row r="967" spans="1:3" ht="12.75">
      <c r="A967" s="50" t="s">
        <v>1649</v>
      </c>
      <c r="B967" s="88" t="s">
        <v>1650</v>
      </c>
      <c r="C967" s="96" t="s">
        <v>648</v>
      </c>
    </row>
    <row r="968" spans="1:3" ht="12.75">
      <c r="A968" s="50" t="s">
        <v>1651</v>
      </c>
      <c r="B968" s="88" t="s">
        <v>1652</v>
      </c>
      <c r="C968" s="96" t="s">
        <v>648</v>
      </c>
    </row>
    <row r="969" spans="1:3" ht="12.75">
      <c r="A969" s="50" t="s">
        <v>1653</v>
      </c>
      <c r="B969" s="88" t="s">
        <v>1654</v>
      </c>
      <c r="C969" s="96" t="s">
        <v>648</v>
      </c>
    </row>
    <row r="970" spans="1:3" ht="12.75">
      <c r="A970" s="50" t="s">
        <v>1655</v>
      </c>
      <c r="B970" s="88" t="s">
        <v>1656</v>
      </c>
      <c r="C970" s="96" t="s">
        <v>648</v>
      </c>
    </row>
    <row r="971" spans="1:3" ht="12.75">
      <c r="A971" s="50" t="s">
        <v>1657</v>
      </c>
      <c r="B971" s="88" t="s">
        <v>1658</v>
      </c>
      <c r="C971" s="96" t="s">
        <v>648</v>
      </c>
    </row>
    <row r="972" spans="1:3" ht="12.75">
      <c r="A972" s="50" t="s">
        <v>1659</v>
      </c>
      <c r="B972" s="88" t="s">
        <v>1660</v>
      </c>
      <c r="C972" s="96" t="s">
        <v>648</v>
      </c>
    </row>
    <row r="973" spans="1:3" ht="12.75">
      <c r="A973" s="50" t="s">
        <v>1661</v>
      </c>
      <c r="B973" s="88" t="s">
        <v>1662</v>
      </c>
      <c r="C973" s="96" t="s">
        <v>648</v>
      </c>
    </row>
    <row r="974" spans="1:3" ht="12.75">
      <c r="A974" s="50" t="s">
        <v>1663</v>
      </c>
      <c r="B974" s="88" t="s">
        <v>1664</v>
      </c>
      <c r="C974" s="96" t="s">
        <v>648</v>
      </c>
    </row>
    <row r="975" spans="1:3" ht="12.75">
      <c r="A975" s="50" t="s">
        <v>1665</v>
      </c>
      <c r="B975" s="88" t="s">
        <v>1666</v>
      </c>
      <c r="C975" s="96" t="s">
        <v>648</v>
      </c>
    </row>
    <row r="976" spans="1:3" ht="12.75">
      <c r="A976" s="50" t="s">
        <v>1667</v>
      </c>
      <c r="B976" s="88" t="s">
        <v>1668</v>
      </c>
      <c r="C976" s="96" t="s">
        <v>648</v>
      </c>
    </row>
    <row r="977" spans="1:3" ht="12.75">
      <c r="A977" s="50" t="s">
        <v>1669</v>
      </c>
      <c r="B977" s="88" t="s">
        <v>1670</v>
      </c>
      <c r="C977" s="96" t="s">
        <v>648</v>
      </c>
    </row>
    <row r="978" spans="1:3" ht="12.75">
      <c r="A978" s="50" t="s">
        <v>1671</v>
      </c>
      <c r="B978" s="88" t="s">
        <v>1672</v>
      </c>
      <c r="C978" s="96" t="s">
        <v>648</v>
      </c>
    </row>
    <row r="979" spans="1:3" ht="12.75">
      <c r="A979" s="50" t="s">
        <v>1673</v>
      </c>
      <c r="B979" s="88" t="s">
        <v>1674</v>
      </c>
      <c r="C979" s="96" t="s">
        <v>648</v>
      </c>
    </row>
    <row r="980" spans="1:3" ht="12.75">
      <c r="A980" s="50" t="s">
        <v>1675</v>
      </c>
      <c r="B980" s="88" t="s">
        <v>1676</v>
      </c>
      <c r="C980" s="96" t="s">
        <v>648</v>
      </c>
    </row>
    <row r="981" spans="1:3" ht="12.75">
      <c r="A981" s="50" t="s">
        <v>1677</v>
      </c>
      <c r="B981" s="88" t="s">
        <v>1678</v>
      </c>
      <c r="C981" s="96" t="s">
        <v>648</v>
      </c>
    </row>
    <row r="982" spans="1:3" ht="12.75">
      <c r="A982" s="50" t="s">
        <v>1679</v>
      </c>
      <c r="B982" s="88" t="s">
        <v>1680</v>
      </c>
      <c r="C982" s="96" t="s">
        <v>648</v>
      </c>
    </row>
    <row r="983" spans="1:3" ht="12.75">
      <c r="A983" s="50" t="s">
        <v>1681</v>
      </c>
      <c r="B983" s="88" t="s">
        <v>1682</v>
      </c>
      <c r="C983" s="96" t="s">
        <v>648</v>
      </c>
    </row>
    <row r="984" spans="1:3" ht="12.75">
      <c r="A984" s="50" t="s">
        <v>1683</v>
      </c>
      <c r="B984" s="88" t="s">
        <v>1684</v>
      </c>
      <c r="C984" s="96" t="s">
        <v>648</v>
      </c>
    </row>
    <row r="985" spans="1:3" ht="12.75">
      <c r="A985" s="50" t="s">
        <v>1685</v>
      </c>
      <c r="B985" s="88" t="s">
        <v>1686</v>
      </c>
      <c r="C985" s="96" t="s">
        <v>648</v>
      </c>
    </row>
    <row r="986" spans="1:3" ht="12.75">
      <c r="A986" s="50" t="s">
        <v>1687</v>
      </c>
      <c r="B986" s="88" t="s">
        <v>1688</v>
      </c>
      <c r="C986" s="96" t="s">
        <v>648</v>
      </c>
    </row>
    <row r="987" spans="1:3" ht="12.75">
      <c r="A987" s="50" t="s">
        <v>1689</v>
      </c>
      <c r="B987" s="88" t="s">
        <v>1690</v>
      </c>
      <c r="C987" s="96" t="s">
        <v>648</v>
      </c>
    </row>
    <row r="988" spans="1:3" ht="12.75">
      <c r="A988" s="50" t="s">
        <v>1691</v>
      </c>
      <c r="B988" s="88" t="s">
        <v>1692</v>
      </c>
      <c r="C988" s="96" t="s">
        <v>648</v>
      </c>
    </row>
    <row r="989" spans="1:3" ht="12.75">
      <c r="A989" s="50" t="s">
        <v>1693</v>
      </c>
      <c r="B989" s="88" t="s">
        <v>1694</v>
      </c>
      <c r="C989" s="96" t="s">
        <v>648</v>
      </c>
    </row>
    <row r="990" spans="1:3" ht="12.75">
      <c r="A990" s="50" t="s">
        <v>1695</v>
      </c>
      <c r="B990" s="88" t="s">
        <v>1696</v>
      </c>
      <c r="C990" s="96" t="s">
        <v>648</v>
      </c>
    </row>
    <row r="991" spans="1:3" ht="12.75">
      <c r="A991" s="50" t="s">
        <v>1697</v>
      </c>
      <c r="B991" s="88" t="s">
        <v>1698</v>
      </c>
      <c r="C991" s="96" t="s">
        <v>648</v>
      </c>
    </row>
    <row r="992" spans="1:3" ht="12.75">
      <c r="A992" s="50" t="s">
        <v>1699</v>
      </c>
      <c r="B992" s="88" t="s">
        <v>1700</v>
      </c>
      <c r="C992" s="96" t="s">
        <v>648</v>
      </c>
    </row>
    <row r="993" spans="1:4" ht="14.25">
      <c r="A993" s="50" t="s">
        <v>1701</v>
      </c>
      <c r="B993" s="88" t="s">
        <v>1702</v>
      </c>
      <c r="C993" s="96" t="s">
        <v>648</v>
      </c>
      <c r="D993" s="109"/>
    </row>
    <row r="994" spans="1:4" ht="12.75">
      <c r="A994" s="50" t="s">
        <v>1703</v>
      </c>
      <c r="B994" s="88" t="s">
        <v>1704</v>
      </c>
      <c r="C994" s="96" t="s">
        <v>648</v>
      </c>
      <c r="D994" s="90"/>
    </row>
    <row r="995" spans="1:4" ht="12.75">
      <c r="A995" s="50" t="s">
        <v>1705</v>
      </c>
      <c r="B995" s="88" t="s">
        <v>1706</v>
      </c>
      <c r="C995" s="96" t="s">
        <v>648</v>
      </c>
      <c r="D995" s="90"/>
    </row>
    <row r="996" spans="1:4" ht="12.75">
      <c r="A996" s="50" t="s">
        <v>1707</v>
      </c>
      <c r="B996" s="88" t="s">
        <v>1708</v>
      </c>
      <c r="C996" s="96" t="s">
        <v>648</v>
      </c>
      <c r="D996" s="90"/>
    </row>
    <row r="997" spans="1:4" ht="12.75">
      <c r="A997" s="50" t="s">
        <v>1709</v>
      </c>
      <c r="B997" s="88" t="s">
        <v>1710</v>
      </c>
      <c r="C997" s="96" t="s">
        <v>648</v>
      </c>
      <c r="D997" s="90"/>
    </row>
    <row r="998" spans="1:4" ht="12.75">
      <c r="A998" s="50" t="s">
        <v>1711</v>
      </c>
      <c r="B998" s="88" t="s">
        <v>1712</v>
      </c>
      <c r="C998" s="96" t="s">
        <v>648</v>
      </c>
      <c r="D998" s="90"/>
    </row>
    <row r="999" spans="1:4" ht="12.75">
      <c r="A999" s="50" t="s">
        <v>1713</v>
      </c>
      <c r="B999" s="88" t="s">
        <v>1714</v>
      </c>
      <c r="C999" s="96" t="s">
        <v>648</v>
      </c>
      <c r="D999" s="90"/>
    </row>
    <row r="1000" spans="1:4" ht="12.75">
      <c r="A1000" s="50" t="s">
        <v>1715</v>
      </c>
      <c r="B1000" s="88" t="s">
        <v>1716</v>
      </c>
      <c r="C1000" s="96" t="s">
        <v>648</v>
      </c>
      <c r="D1000" s="90"/>
    </row>
    <row r="1001" spans="1:4" ht="12.75">
      <c r="A1001" s="50" t="s">
        <v>1717</v>
      </c>
      <c r="B1001" s="88" t="s">
        <v>1718</v>
      </c>
      <c r="C1001" s="96" t="s">
        <v>648</v>
      </c>
      <c r="D1001" s="107"/>
    </row>
    <row r="1002" spans="1:4" ht="12.75">
      <c r="A1002" s="50" t="s">
        <v>1719</v>
      </c>
      <c r="B1002" s="88" t="s">
        <v>1720</v>
      </c>
      <c r="C1002" s="96" t="s">
        <v>648</v>
      </c>
      <c r="D1002" s="107"/>
    </row>
    <row r="1003" spans="1:4" ht="12.75">
      <c r="A1003" s="50" t="s">
        <v>1721</v>
      </c>
      <c r="B1003" s="88" t="s">
        <v>1722</v>
      </c>
      <c r="C1003" s="96" t="s">
        <v>648</v>
      </c>
      <c r="D1003" s="112"/>
    </row>
    <row r="1004" spans="1:4" ht="12.75">
      <c r="A1004" s="50" t="s">
        <v>1723</v>
      </c>
      <c r="B1004" s="88" t="s">
        <v>1724</v>
      </c>
      <c r="C1004" s="96" t="s">
        <v>648</v>
      </c>
      <c r="D1004" s="112"/>
    </row>
    <row r="1005" spans="1:4" ht="12.75">
      <c r="A1005" s="50" t="s">
        <v>1725</v>
      </c>
      <c r="B1005" s="88" t="s">
        <v>1726</v>
      </c>
      <c r="C1005" s="96" t="s">
        <v>648</v>
      </c>
      <c r="D1005" s="112"/>
    </row>
    <row r="1006" spans="1:4" ht="12.75">
      <c r="A1006" s="50" t="s">
        <v>1727</v>
      </c>
      <c r="B1006" s="88" t="s">
        <v>1728</v>
      </c>
      <c r="C1006" s="96" t="s">
        <v>648</v>
      </c>
      <c r="D1006" s="112"/>
    </row>
    <row r="1007" spans="1:4" ht="18.75" customHeight="1">
      <c r="A1007" s="50" t="s">
        <v>1729</v>
      </c>
      <c r="B1007" s="88" t="s">
        <v>2168</v>
      </c>
      <c r="C1007" s="96" t="s">
        <v>648</v>
      </c>
      <c r="D1007" s="111"/>
    </row>
    <row r="1008" spans="1:4" ht="12.75">
      <c r="A1008" s="50" t="s">
        <v>2169</v>
      </c>
      <c r="B1008" s="88" t="s">
        <v>2170</v>
      </c>
      <c r="C1008" s="96" t="s">
        <v>648</v>
      </c>
      <c r="D1008" s="112"/>
    </row>
    <row r="1009" spans="1:4" ht="12.75">
      <c r="A1009" s="50" t="s">
        <v>2171</v>
      </c>
      <c r="B1009" s="88" t="s">
        <v>2172</v>
      </c>
      <c r="C1009" s="96" t="s">
        <v>648</v>
      </c>
      <c r="D1009" s="112"/>
    </row>
    <row r="1010" spans="1:4" ht="14.25">
      <c r="A1010" s="50" t="s">
        <v>2173</v>
      </c>
      <c r="B1010" s="88" t="s">
        <v>2174</v>
      </c>
      <c r="C1010" s="96" t="s">
        <v>648</v>
      </c>
      <c r="D1010" s="113"/>
    </row>
    <row r="1011" spans="1:3" ht="12.75">
      <c r="A1011" s="50" t="s">
        <v>2175</v>
      </c>
      <c r="B1011" s="88" t="s">
        <v>2176</v>
      </c>
      <c r="C1011" s="96" t="s">
        <v>648</v>
      </c>
    </row>
    <row r="1012" spans="1:3" ht="12.75">
      <c r="A1012" s="50" t="s">
        <v>2177</v>
      </c>
      <c r="B1012" s="88" t="s">
        <v>2178</v>
      </c>
      <c r="C1012" s="96" t="s">
        <v>648</v>
      </c>
    </row>
    <row r="1013" spans="1:3" ht="12.75">
      <c r="A1013" s="50" t="s">
        <v>2179</v>
      </c>
      <c r="B1013" s="88" t="s">
        <v>2180</v>
      </c>
      <c r="C1013" s="96" t="s">
        <v>648</v>
      </c>
    </row>
    <row r="1014" spans="1:3" ht="12.75">
      <c r="A1014" s="50" t="s">
        <v>2181</v>
      </c>
      <c r="B1014" s="88" t="s">
        <v>2182</v>
      </c>
      <c r="C1014" s="96" t="s">
        <v>648</v>
      </c>
    </row>
    <row r="1015" spans="1:3" ht="12.75">
      <c r="A1015" s="50" t="s">
        <v>2183</v>
      </c>
      <c r="B1015" s="88" t="s">
        <v>2184</v>
      </c>
      <c r="C1015" s="96" t="s">
        <v>648</v>
      </c>
    </row>
    <row r="1016" spans="1:3" ht="12.75">
      <c r="A1016" s="50" t="s">
        <v>2185</v>
      </c>
      <c r="B1016" s="88" t="s">
        <v>2186</v>
      </c>
      <c r="C1016" s="96" t="s">
        <v>648</v>
      </c>
    </row>
    <row r="1017" spans="1:3" ht="12.75">
      <c r="A1017" s="50" t="s">
        <v>2187</v>
      </c>
      <c r="B1017" s="88" t="s">
        <v>2188</v>
      </c>
      <c r="C1017" s="96" t="s">
        <v>648</v>
      </c>
    </row>
    <row r="1018" spans="1:3" ht="12.75">
      <c r="A1018" s="50" t="s">
        <v>2189</v>
      </c>
      <c r="B1018" s="88" t="s">
        <v>2190</v>
      </c>
      <c r="C1018" s="96" t="s">
        <v>648</v>
      </c>
    </row>
    <row r="1019" spans="1:3" ht="12.75">
      <c r="A1019" s="50" t="s">
        <v>2191</v>
      </c>
      <c r="B1019" s="88" t="s">
        <v>2192</v>
      </c>
      <c r="C1019" s="96" t="s">
        <v>648</v>
      </c>
    </row>
    <row r="1020" spans="1:3" ht="12.75">
      <c r="A1020" s="50" t="s">
        <v>2193</v>
      </c>
      <c r="B1020" s="88" t="s">
        <v>2194</v>
      </c>
      <c r="C1020" s="96" t="s">
        <v>648</v>
      </c>
    </row>
    <row r="1021" spans="1:3" ht="12.75">
      <c r="A1021" s="50" t="s">
        <v>2195</v>
      </c>
      <c r="B1021" s="88" t="s">
        <v>2196</v>
      </c>
      <c r="C1021" s="96" t="s">
        <v>648</v>
      </c>
    </row>
    <row r="1022" spans="1:3" ht="12.75">
      <c r="A1022" s="50" t="s">
        <v>2197</v>
      </c>
      <c r="B1022" s="88" t="s">
        <v>2198</v>
      </c>
      <c r="C1022" s="96" t="s">
        <v>648</v>
      </c>
    </row>
    <row r="1023" spans="1:3" ht="12.75">
      <c r="A1023" s="50" t="s">
        <v>2199</v>
      </c>
      <c r="B1023" s="88" t="s">
        <v>2200</v>
      </c>
      <c r="C1023" s="96" t="s">
        <v>648</v>
      </c>
    </row>
    <row r="1024" spans="1:3" ht="12.75">
      <c r="A1024" s="50" t="s">
        <v>2201</v>
      </c>
      <c r="B1024" s="88" t="s">
        <v>2202</v>
      </c>
      <c r="C1024" s="96" t="s">
        <v>648</v>
      </c>
    </row>
    <row r="1025" spans="1:3" ht="12.75">
      <c r="A1025" s="50" t="s">
        <v>2203</v>
      </c>
      <c r="B1025" s="88" t="s">
        <v>2204</v>
      </c>
      <c r="C1025" s="96" t="s">
        <v>648</v>
      </c>
    </row>
    <row r="1026" spans="1:3" ht="12.75">
      <c r="A1026" s="50" t="s">
        <v>2205</v>
      </c>
      <c r="B1026" s="88" t="s">
        <v>2206</v>
      </c>
      <c r="C1026" s="96" t="s">
        <v>648</v>
      </c>
    </row>
    <row r="1027" spans="1:3" ht="12.75">
      <c r="A1027" s="50" t="s">
        <v>2207</v>
      </c>
      <c r="B1027" s="88" t="s">
        <v>2208</v>
      </c>
      <c r="C1027" s="96" t="s">
        <v>648</v>
      </c>
    </row>
    <row r="1028" spans="1:3" ht="12.75">
      <c r="A1028" s="50" t="s">
        <v>2209</v>
      </c>
      <c r="B1028" s="88" t="s">
        <v>2583</v>
      </c>
      <c r="C1028" s="96" t="s">
        <v>648</v>
      </c>
    </row>
    <row r="1029" spans="1:3" ht="12.75">
      <c r="A1029" s="50" t="s">
        <v>2584</v>
      </c>
      <c r="B1029" s="88" t="s">
        <v>2585</v>
      </c>
      <c r="C1029" s="96" t="s">
        <v>648</v>
      </c>
    </row>
    <row r="1030" spans="1:3" ht="12.75">
      <c r="A1030" s="50" t="s">
        <v>2586</v>
      </c>
      <c r="B1030" s="88" t="s">
        <v>2587</v>
      </c>
      <c r="C1030" s="96" t="s">
        <v>648</v>
      </c>
    </row>
    <row r="1031" spans="1:3" ht="12.75">
      <c r="A1031" s="50" t="s">
        <v>2588</v>
      </c>
      <c r="B1031" s="88" t="s">
        <v>2589</v>
      </c>
      <c r="C1031" s="96" t="s">
        <v>648</v>
      </c>
    </row>
    <row r="1032" spans="1:3" ht="12.75">
      <c r="A1032" s="50" t="s">
        <v>2590</v>
      </c>
      <c r="B1032" s="88" t="s">
        <v>2591</v>
      </c>
      <c r="C1032" s="96" t="s">
        <v>648</v>
      </c>
    </row>
    <row r="1033" spans="1:3" ht="12.75">
      <c r="A1033" s="50" t="s">
        <v>2592</v>
      </c>
      <c r="B1033" s="88" t="s">
        <v>2593</v>
      </c>
      <c r="C1033" s="96" t="s">
        <v>648</v>
      </c>
    </row>
    <row r="1034" spans="1:3" ht="12.75">
      <c r="A1034" s="50" t="s">
        <v>2594</v>
      </c>
      <c r="B1034" s="88" t="s">
        <v>2595</v>
      </c>
      <c r="C1034" s="96" t="s">
        <v>648</v>
      </c>
    </row>
    <row r="1035" spans="1:3" ht="12.75">
      <c r="A1035" s="50" t="s">
        <v>2596</v>
      </c>
      <c r="B1035" s="88" t="s">
        <v>589</v>
      </c>
      <c r="C1035" s="96" t="s">
        <v>648</v>
      </c>
    </row>
    <row r="1036" spans="1:3" ht="12.75">
      <c r="A1036" s="50" t="s">
        <v>590</v>
      </c>
      <c r="B1036" s="88" t="s">
        <v>591</v>
      </c>
      <c r="C1036" s="96" t="s">
        <v>648</v>
      </c>
    </row>
    <row r="1037" spans="1:4" ht="12.75">
      <c r="A1037" s="50" t="s">
        <v>2026</v>
      </c>
      <c r="B1037" s="88" t="s">
        <v>2027</v>
      </c>
      <c r="C1037" s="96" t="s">
        <v>648</v>
      </c>
      <c r="D1037" s="112"/>
    </row>
    <row r="1038" spans="1:3" ht="12.75">
      <c r="A1038" s="50" t="s">
        <v>2028</v>
      </c>
      <c r="B1038" s="88" t="s">
        <v>2029</v>
      </c>
      <c r="C1038" s="96" t="s">
        <v>648</v>
      </c>
    </row>
    <row r="1039" spans="1:3" ht="12.75">
      <c r="A1039" s="50" t="s">
        <v>2030</v>
      </c>
      <c r="B1039" s="88" t="s">
        <v>2031</v>
      </c>
      <c r="C1039" s="96" t="s">
        <v>648</v>
      </c>
    </row>
    <row r="1040" spans="1:3" ht="12.75">
      <c r="A1040" s="50" t="s">
        <v>2032</v>
      </c>
      <c r="B1040" s="88" t="s">
        <v>2033</v>
      </c>
      <c r="C1040" s="96" t="s">
        <v>648</v>
      </c>
    </row>
    <row r="1041" spans="1:3" ht="12.75">
      <c r="A1041" s="50" t="s">
        <v>2034</v>
      </c>
      <c r="B1041" s="88" t="s">
        <v>2035</v>
      </c>
      <c r="C1041" s="96" t="s">
        <v>648</v>
      </c>
    </row>
    <row r="1042" spans="1:3" ht="12.75">
      <c r="A1042" s="50" t="s">
        <v>2036</v>
      </c>
      <c r="B1042" s="88" t="s">
        <v>2037</v>
      </c>
      <c r="C1042" s="96" t="s">
        <v>648</v>
      </c>
    </row>
    <row r="1043" spans="1:3" ht="12.75">
      <c r="A1043" s="50" t="s">
        <v>2038</v>
      </c>
      <c r="B1043" s="88" t="s">
        <v>2039</v>
      </c>
      <c r="C1043" s="96" t="s">
        <v>648</v>
      </c>
    </row>
    <row r="1044" spans="1:3" ht="12.75">
      <c r="A1044" s="50" t="s">
        <v>2040</v>
      </c>
      <c r="B1044" s="88" t="s">
        <v>2041</v>
      </c>
      <c r="C1044" s="96" t="s">
        <v>648</v>
      </c>
    </row>
    <row r="1045" spans="1:3" ht="12.75">
      <c r="A1045" s="50" t="s">
        <v>2042</v>
      </c>
      <c r="B1045" s="88" t="s">
        <v>2043</v>
      </c>
      <c r="C1045" s="96" t="s">
        <v>648</v>
      </c>
    </row>
    <row r="1046" spans="1:3" ht="12.75">
      <c r="A1046" s="50" t="s">
        <v>2044</v>
      </c>
      <c r="B1046" s="88" t="s">
        <v>2045</v>
      </c>
      <c r="C1046" s="96" t="s">
        <v>648</v>
      </c>
    </row>
    <row r="1047" spans="1:3" ht="12.75">
      <c r="A1047" s="50" t="s">
        <v>2046</v>
      </c>
      <c r="B1047" s="88" t="s">
        <v>2047</v>
      </c>
      <c r="C1047" s="96" t="s">
        <v>648</v>
      </c>
    </row>
    <row r="1048" spans="1:3" ht="12.75">
      <c r="A1048" s="50" t="s">
        <v>2048</v>
      </c>
      <c r="B1048" s="88" t="s">
        <v>2049</v>
      </c>
      <c r="C1048" s="96" t="s">
        <v>648</v>
      </c>
    </row>
    <row r="1049" spans="1:3" ht="12.75">
      <c r="A1049" s="50" t="s">
        <v>2050</v>
      </c>
      <c r="B1049" s="88" t="s">
        <v>2051</v>
      </c>
      <c r="C1049" s="96" t="s">
        <v>648</v>
      </c>
    </row>
    <row r="1050" spans="1:3" ht="12.75">
      <c r="A1050" s="50" t="s">
        <v>2052</v>
      </c>
      <c r="B1050" s="88" t="s">
        <v>2053</v>
      </c>
      <c r="C1050" s="96" t="s">
        <v>648</v>
      </c>
    </row>
    <row r="1051" spans="1:3" ht="12.75">
      <c r="A1051" s="50" t="s">
        <v>2054</v>
      </c>
      <c r="B1051" s="88" t="s">
        <v>2055</v>
      </c>
      <c r="C1051" s="96" t="s">
        <v>648</v>
      </c>
    </row>
    <row r="1052" spans="1:3" ht="12.75">
      <c r="A1052" s="50" t="s">
        <v>2056</v>
      </c>
      <c r="B1052" s="88" t="s">
        <v>2561</v>
      </c>
      <c r="C1052" s="96" t="s">
        <v>648</v>
      </c>
    </row>
    <row r="1053" spans="1:3" ht="12.75">
      <c r="A1053" s="50" t="s">
        <v>2562</v>
      </c>
      <c r="B1053" s="88" t="s">
        <v>2563</v>
      </c>
      <c r="C1053" s="96" t="s">
        <v>648</v>
      </c>
    </row>
    <row r="1054" spans="1:3" ht="12.75">
      <c r="A1054" s="50" t="s">
        <v>2564</v>
      </c>
      <c r="B1054" s="88" t="s">
        <v>2565</v>
      </c>
      <c r="C1054" s="96" t="s">
        <v>648</v>
      </c>
    </row>
    <row r="1055" spans="1:6" s="90" customFormat="1" ht="12.75">
      <c r="A1055" s="50" t="s">
        <v>2566</v>
      </c>
      <c r="B1055" s="88" t="s">
        <v>2567</v>
      </c>
      <c r="C1055" s="96" t="s">
        <v>648</v>
      </c>
      <c r="E1055" s="92"/>
      <c r="F1055" s="92"/>
    </row>
    <row r="1056" spans="1:6" s="90" customFormat="1" ht="12.75">
      <c r="A1056" s="50" t="s">
        <v>2568</v>
      </c>
      <c r="B1056" s="88" t="s">
        <v>2569</v>
      </c>
      <c r="C1056" s="96" t="s">
        <v>648</v>
      </c>
      <c r="E1056" s="92"/>
      <c r="F1056" s="92"/>
    </row>
    <row r="1057" spans="1:3" ht="12.75">
      <c r="A1057" s="50" t="s">
        <v>2570</v>
      </c>
      <c r="B1057" s="88" t="s">
        <v>2571</v>
      </c>
      <c r="C1057" s="96" t="s">
        <v>648</v>
      </c>
    </row>
    <row r="1058" spans="1:3" ht="12.75">
      <c r="A1058" s="50" t="s">
        <v>2572</v>
      </c>
      <c r="B1058" s="88" t="s">
        <v>2573</v>
      </c>
      <c r="C1058" s="96" t="s">
        <v>648</v>
      </c>
    </row>
    <row r="1059" spans="1:3" ht="42.75">
      <c r="A1059" s="101" t="s">
        <v>696</v>
      </c>
      <c r="B1059" s="7" t="s">
        <v>414</v>
      </c>
      <c r="C1059" s="96"/>
    </row>
    <row r="1060" spans="1:3" ht="12.75">
      <c r="A1060" s="7" t="s">
        <v>2323</v>
      </c>
      <c r="B1060" s="7" t="s">
        <v>542</v>
      </c>
      <c r="C1060" s="96" t="s">
        <v>648</v>
      </c>
    </row>
    <row r="1061" spans="1:3" ht="12.75">
      <c r="A1061" s="7" t="s">
        <v>514</v>
      </c>
      <c r="B1061" s="7" t="s">
        <v>543</v>
      </c>
      <c r="C1061" s="96" t="s">
        <v>648</v>
      </c>
    </row>
    <row r="1062" spans="1:3" ht="12.75">
      <c r="A1062" s="7" t="s">
        <v>515</v>
      </c>
      <c r="B1062" s="7" t="s">
        <v>544</v>
      </c>
      <c r="C1062" s="96" t="s">
        <v>648</v>
      </c>
    </row>
    <row r="1063" spans="1:3" ht="12.75">
      <c r="A1063" s="7" t="s">
        <v>545</v>
      </c>
      <c r="B1063" s="7" t="s">
        <v>2416</v>
      </c>
      <c r="C1063" s="96" t="s">
        <v>648</v>
      </c>
    </row>
    <row r="1064" spans="1:3" ht="12.75">
      <c r="A1064" s="7" t="s">
        <v>530</v>
      </c>
      <c r="B1064" s="7" t="s">
        <v>2417</v>
      </c>
      <c r="C1064" s="96" t="s">
        <v>648</v>
      </c>
    </row>
    <row r="1065" spans="1:3" ht="12.75">
      <c r="A1065" s="7" t="s">
        <v>522</v>
      </c>
      <c r="B1065" s="7" t="s">
        <v>2418</v>
      </c>
      <c r="C1065" s="96" t="s">
        <v>648</v>
      </c>
    </row>
    <row r="1066" spans="1:3" ht="12.75">
      <c r="A1066" s="7" t="s">
        <v>525</v>
      </c>
      <c r="B1066" s="7" t="s">
        <v>1302</v>
      </c>
      <c r="C1066" s="96" t="s">
        <v>648</v>
      </c>
    </row>
    <row r="1067" spans="1:3" ht="12.75">
      <c r="A1067" s="7" t="s">
        <v>526</v>
      </c>
      <c r="B1067" s="7" t="s">
        <v>1303</v>
      </c>
      <c r="C1067" s="96" t="s">
        <v>648</v>
      </c>
    </row>
    <row r="1068" spans="1:3" ht="12.75">
      <c r="A1068" s="7" t="s">
        <v>523</v>
      </c>
      <c r="B1068" s="7" t="s">
        <v>1304</v>
      </c>
      <c r="C1068" s="96" t="s">
        <v>648</v>
      </c>
    </row>
    <row r="1069" spans="1:3" ht="12.75">
      <c r="A1069" s="7" t="s">
        <v>524</v>
      </c>
      <c r="B1069" s="7" t="s">
        <v>1305</v>
      </c>
      <c r="C1069" s="96" t="s">
        <v>648</v>
      </c>
    </row>
    <row r="1070" spans="1:3" ht="12.75">
      <c r="A1070" s="7" t="s">
        <v>527</v>
      </c>
      <c r="B1070" s="7" t="s">
        <v>1306</v>
      </c>
      <c r="C1070" s="96" t="s">
        <v>648</v>
      </c>
    </row>
    <row r="1071" spans="1:3" ht="12.75">
      <c r="A1071" s="7" t="s">
        <v>528</v>
      </c>
      <c r="B1071" s="7" t="s">
        <v>1307</v>
      </c>
      <c r="C1071" s="96" t="s">
        <v>648</v>
      </c>
    </row>
    <row r="1072" spans="1:3" ht="12.75">
      <c r="A1072" s="7" t="s">
        <v>529</v>
      </c>
      <c r="B1072" s="7" t="s">
        <v>1308</v>
      </c>
      <c r="C1072" s="96" t="s">
        <v>648</v>
      </c>
    </row>
    <row r="1073" spans="1:3" ht="12.75">
      <c r="A1073" s="7" t="s">
        <v>520</v>
      </c>
      <c r="B1073" s="7" t="s">
        <v>1105</v>
      </c>
      <c r="C1073" s="96" t="s">
        <v>648</v>
      </c>
    </row>
    <row r="1074" spans="1:3" ht="12.75">
      <c r="A1074" s="7" t="s">
        <v>518</v>
      </c>
      <c r="B1074" s="7" t="s">
        <v>1106</v>
      </c>
      <c r="C1074" s="96" t="s">
        <v>648</v>
      </c>
    </row>
    <row r="1075" spans="1:3" ht="12.75">
      <c r="A1075" s="7" t="s">
        <v>519</v>
      </c>
      <c r="B1075" s="7" t="s">
        <v>1107</v>
      </c>
      <c r="C1075" s="96" t="s">
        <v>648</v>
      </c>
    </row>
    <row r="1076" spans="1:3" ht="12.75">
      <c r="A1076" s="7" t="s">
        <v>521</v>
      </c>
      <c r="B1076" s="7" t="s">
        <v>1108</v>
      </c>
      <c r="C1076" s="96" t="s">
        <v>648</v>
      </c>
    </row>
    <row r="1077" spans="1:3" ht="12.75">
      <c r="A1077" s="7" t="s">
        <v>1109</v>
      </c>
      <c r="B1077" s="7" t="s">
        <v>1110</v>
      </c>
      <c r="C1077" s="96" t="s">
        <v>648</v>
      </c>
    </row>
    <row r="1078" spans="1:3" ht="12.75">
      <c r="A1078" s="7" t="s">
        <v>1111</v>
      </c>
      <c r="B1078" s="7" t="s">
        <v>1112</v>
      </c>
      <c r="C1078" s="96" t="s">
        <v>648</v>
      </c>
    </row>
    <row r="1079" spans="1:3" ht="12.75">
      <c r="A1079" s="7" t="s">
        <v>532</v>
      </c>
      <c r="B1079" s="7" t="s">
        <v>1113</v>
      </c>
      <c r="C1079" s="96" t="s">
        <v>648</v>
      </c>
    </row>
    <row r="1080" spans="1:3" ht="12.75">
      <c r="A1080" s="7" t="s">
        <v>537</v>
      </c>
      <c r="B1080" s="7" t="s">
        <v>1114</v>
      </c>
      <c r="C1080" s="96" t="s">
        <v>648</v>
      </c>
    </row>
    <row r="1081" spans="1:3" ht="12.75">
      <c r="A1081" s="7" t="s">
        <v>536</v>
      </c>
      <c r="B1081" s="7" t="s">
        <v>1115</v>
      </c>
      <c r="C1081" s="96" t="s">
        <v>648</v>
      </c>
    </row>
    <row r="1082" spans="1:3" ht="12.75">
      <c r="A1082" s="7" t="s">
        <v>1116</v>
      </c>
      <c r="B1082" s="7" t="s">
        <v>1117</v>
      </c>
      <c r="C1082" s="96" t="s">
        <v>648</v>
      </c>
    </row>
    <row r="1083" spans="1:3" ht="12.75">
      <c r="A1083" s="7" t="s">
        <v>535</v>
      </c>
      <c r="B1083" s="7" t="s">
        <v>1118</v>
      </c>
      <c r="C1083" s="96" t="s">
        <v>648</v>
      </c>
    </row>
    <row r="1084" spans="1:3" ht="12.75">
      <c r="A1084" s="7" t="s">
        <v>533</v>
      </c>
      <c r="B1084" s="7" t="s">
        <v>2499</v>
      </c>
      <c r="C1084" s="96" t="s">
        <v>648</v>
      </c>
    </row>
    <row r="1085" spans="1:3" ht="12.75">
      <c r="A1085" s="7" t="s">
        <v>534</v>
      </c>
      <c r="B1085" s="7" t="s">
        <v>2500</v>
      </c>
      <c r="C1085" s="96" t="s">
        <v>648</v>
      </c>
    </row>
    <row r="1086" spans="1:3" ht="12.75">
      <c r="A1086" s="7" t="s">
        <v>2501</v>
      </c>
      <c r="B1086" s="7" t="s">
        <v>2502</v>
      </c>
      <c r="C1086" s="96" t="s">
        <v>648</v>
      </c>
    </row>
    <row r="1087" spans="1:3" ht="12.75">
      <c r="A1087" s="7" t="s">
        <v>517</v>
      </c>
      <c r="B1087" s="7" t="s">
        <v>2488</v>
      </c>
      <c r="C1087" s="96" t="s">
        <v>648</v>
      </c>
    </row>
    <row r="1088" spans="1:3" ht="12.75">
      <c r="A1088" s="7" t="s">
        <v>531</v>
      </c>
      <c r="B1088" s="7" t="s">
        <v>2489</v>
      </c>
      <c r="C1088" s="96" t="s">
        <v>648</v>
      </c>
    </row>
    <row r="1089" spans="1:3" ht="12.75">
      <c r="A1089" s="7" t="s">
        <v>539</v>
      </c>
      <c r="B1089" s="7" t="s">
        <v>2490</v>
      </c>
      <c r="C1089" s="96" t="s">
        <v>648</v>
      </c>
    </row>
    <row r="1090" spans="1:3" ht="12.75">
      <c r="A1090" s="7" t="s">
        <v>540</v>
      </c>
      <c r="B1090" s="7" t="s">
        <v>2491</v>
      </c>
      <c r="C1090" s="96" t="s">
        <v>648</v>
      </c>
    </row>
    <row r="1091" spans="1:3" ht="12.75">
      <c r="A1091" s="7" t="s">
        <v>541</v>
      </c>
      <c r="B1091" s="7" t="s">
        <v>2492</v>
      </c>
      <c r="C1091" s="96" t="s">
        <v>648</v>
      </c>
    </row>
    <row r="1092" spans="1:3" ht="12.75">
      <c r="A1092" s="7" t="s">
        <v>2493</v>
      </c>
      <c r="B1092" s="7" t="s">
        <v>2494</v>
      </c>
      <c r="C1092" s="96" t="s">
        <v>648</v>
      </c>
    </row>
    <row r="1093" spans="1:3" ht="12.75">
      <c r="A1093" s="7" t="s">
        <v>538</v>
      </c>
      <c r="B1093" s="7" t="s">
        <v>2495</v>
      </c>
      <c r="C1093" s="96" t="s">
        <v>648</v>
      </c>
    </row>
    <row r="1094" spans="1:3" ht="12.75">
      <c r="A1094" s="7" t="s">
        <v>2496</v>
      </c>
      <c r="B1094" s="7" t="s">
        <v>2497</v>
      </c>
      <c r="C1094" s="96" t="s">
        <v>648</v>
      </c>
    </row>
    <row r="1095" spans="1:3" ht="12.75">
      <c r="A1095" s="7" t="s">
        <v>516</v>
      </c>
      <c r="B1095" s="7" t="s">
        <v>2498</v>
      </c>
      <c r="C1095" s="96" t="s">
        <v>648</v>
      </c>
    </row>
    <row r="1096" spans="1:3" ht="14.25">
      <c r="A1096" s="101" t="s">
        <v>695</v>
      </c>
      <c r="B1096" s="7" t="s">
        <v>414</v>
      </c>
      <c r="C1096" s="96"/>
    </row>
    <row r="1097" spans="1:3" ht="12.75">
      <c r="A1097" s="107" t="s">
        <v>2503</v>
      </c>
      <c r="B1097" s="88" t="s">
        <v>2504</v>
      </c>
      <c r="C1097" s="96" t="s">
        <v>648</v>
      </c>
    </row>
    <row r="1098" spans="1:3" ht="12.75">
      <c r="A1098" s="107" t="s">
        <v>2505</v>
      </c>
      <c r="B1098" s="88" t="s">
        <v>2487</v>
      </c>
      <c r="C1098" s="96" t="s">
        <v>648</v>
      </c>
    </row>
    <row r="1099" spans="1:3" ht="12.75">
      <c r="A1099" s="134" t="s">
        <v>697</v>
      </c>
      <c r="B1099" s="134" t="s">
        <v>698</v>
      </c>
      <c r="C1099" s="96" t="s">
        <v>648</v>
      </c>
    </row>
    <row r="1100" spans="1:3" ht="14.25">
      <c r="A1100" s="106" t="s">
        <v>2516</v>
      </c>
      <c r="C1100" s="96"/>
    </row>
    <row r="1101" spans="1:3" ht="14.25">
      <c r="A1101" s="264" t="s">
        <v>2466</v>
      </c>
      <c r="B1101" s="264"/>
      <c r="C1101" s="264"/>
    </row>
    <row r="1102" spans="1:3" ht="12.75">
      <c r="A1102" s="107" t="s">
        <v>2468</v>
      </c>
      <c r="B1102" s="108" t="s">
        <v>2467</v>
      </c>
      <c r="C1102" s="96" t="s">
        <v>648</v>
      </c>
    </row>
    <row r="1103" spans="1:3" ht="24.75" customHeight="1">
      <c r="A1103" s="107" t="s">
        <v>2470</v>
      </c>
      <c r="B1103" s="108" t="s">
        <v>2469</v>
      </c>
      <c r="C1103" s="96" t="s">
        <v>648</v>
      </c>
    </row>
    <row r="1104" spans="1:3" ht="12.75">
      <c r="A1104" s="107" t="s">
        <v>2472</v>
      </c>
      <c r="B1104" s="108" t="s">
        <v>2471</v>
      </c>
      <c r="C1104" s="96" t="s">
        <v>648</v>
      </c>
    </row>
    <row r="1105" spans="1:3" ht="12.75">
      <c r="A1105" s="107" t="s">
        <v>2474</v>
      </c>
      <c r="B1105" s="108" t="s">
        <v>2473</v>
      </c>
      <c r="C1105" s="96" t="s">
        <v>648</v>
      </c>
    </row>
    <row r="1106" spans="1:3" ht="12.75">
      <c r="A1106" s="107" t="s">
        <v>547</v>
      </c>
      <c r="B1106" s="108" t="s">
        <v>546</v>
      </c>
      <c r="C1106" s="96" t="s">
        <v>648</v>
      </c>
    </row>
    <row r="1107" spans="1:3" ht="12.75">
      <c r="A1107" s="107" t="s">
        <v>549</v>
      </c>
      <c r="B1107" s="108" t="s">
        <v>548</v>
      </c>
      <c r="C1107" s="96" t="s">
        <v>648</v>
      </c>
    </row>
    <row r="1108" spans="1:3" ht="12.75">
      <c r="A1108" s="107" t="s">
        <v>551</v>
      </c>
      <c r="B1108" s="108" t="s">
        <v>550</v>
      </c>
      <c r="C1108" s="96" t="s">
        <v>648</v>
      </c>
    </row>
    <row r="1109" spans="1:3" ht="12.75">
      <c r="A1109" s="107" t="s">
        <v>553</v>
      </c>
      <c r="B1109" s="108" t="s">
        <v>552</v>
      </c>
      <c r="C1109" s="96" t="s">
        <v>648</v>
      </c>
    </row>
    <row r="1110" spans="1:3" ht="12.75">
      <c r="A1110" s="107" t="s">
        <v>555</v>
      </c>
      <c r="B1110" s="108" t="s">
        <v>554</v>
      </c>
      <c r="C1110" s="96" t="s">
        <v>648</v>
      </c>
    </row>
    <row r="1111" spans="1:3" ht="14.25">
      <c r="A1111" s="264" t="s">
        <v>556</v>
      </c>
      <c r="B1111" s="264"/>
      <c r="C1111" s="264"/>
    </row>
    <row r="1112" spans="1:3" ht="12.75">
      <c r="A1112" s="107" t="s">
        <v>558</v>
      </c>
      <c r="B1112" s="108" t="s">
        <v>557</v>
      </c>
      <c r="C1112" s="96" t="s">
        <v>648</v>
      </c>
    </row>
    <row r="1113" spans="1:3" ht="12.75">
      <c r="A1113" s="107" t="s">
        <v>560</v>
      </c>
      <c r="B1113" s="108" t="s">
        <v>559</v>
      </c>
      <c r="C1113" s="96" t="s">
        <v>648</v>
      </c>
    </row>
    <row r="1114" spans="1:3" ht="12.75">
      <c r="A1114" s="107" t="s">
        <v>562</v>
      </c>
      <c r="B1114" s="108" t="s">
        <v>561</v>
      </c>
      <c r="C1114" s="96" t="s">
        <v>648</v>
      </c>
    </row>
    <row r="1115" spans="1:3" ht="12.75">
      <c r="A1115" s="107" t="s">
        <v>564</v>
      </c>
      <c r="B1115" s="108" t="s">
        <v>563</v>
      </c>
      <c r="C1115" s="96" t="s">
        <v>648</v>
      </c>
    </row>
    <row r="1116" spans="1:3" ht="12.75">
      <c r="A1116" s="107" t="s">
        <v>566</v>
      </c>
      <c r="B1116" s="108" t="s">
        <v>565</v>
      </c>
      <c r="C1116" s="96" t="s">
        <v>648</v>
      </c>
    </row>
    <row r="1117" spans="1:3" ht="12.75">
      <c r="A1117" s="107" t="s">
        <v>568</v>
      </c>
      <c r="B1117" s="108" t="s">
        <v>567</v>
      </c>
      <c r="C1117" s="96" t="s">
        <v>648</v>
      </c>
    </row>
    <row r="1118" spans="1:3" ht="12.75">
      <c r="A1118" s="107" t="s">
        <v>570</v>
      </c>
      <c r="B1118" s="108" t="s">
        <v>569</v>
      </c>
      <c r="C1118" s="96" t="s">
        <v>648</v>
      </c>
    </row>
    <row r="1119" spans="1:3" ht="12.75">
      <c r="A1119" s="107" t="s">
        <v>572</v>
      </c>
      <c r="B1119" s="108" t="s">
        <v>571</v>
      </c>
      <c r="C1119" s="96" t="s">
        <v>648</v>
      </c>
    </row>
    <row r="1120" spans="1:3" ht="12.75">
      <c r="A1120" s="107" t="s">
        <v>574</v>
      </c>
      <c r="B1120" s="108" t="s">
        <v>573</v>
      </c>
      <c r="C1120" s="96" t="s">
        <v>648</v>
      </c>
    </row>
    <row r="1121" spans="1:3" ht="14.25">
      <c r="A1121" s="264" t="s">
        <v>575</v>
      </c>
      <c r="B1121" s="264"/>
      <c r="C1121" s="109"/>
    </row>
    <row r="1122" spans="1:3" ht="12.75">
      <c r="A1122" s="107" t="s">
        <v>2510</v>
      </c>
      <c r="B1122" s="110" t="s">
        <v>576</v>
      </c>
      <c r="C1122" s="96" t="s">
        <v>648</v>
      </c>
    </row>
    <row r="1123" spans="1:3" ht="12.75">
      <c r="A1123" s="107" t="s">
        <v>2511</v>
      </c>
      <c r="B1123" s="110" t="s">
        <v>577</v>
      </c>
      <c r="C1123" s="96" t="s">
        <v>648</v>
      </c>
    </row>
    <row r="1124" spans="1:3" ht="12.75">
      <c r="A1124" s="107" t="s">
        <v>2509</v>
      </c>
      <c r="B1124" s="110" t="s">
        <v>578</v>
      </c>
      <c r="C1124" s="96" t="s">
        <v>648</v>
      </c>
    </row>
    <row r="1125" spans="1:3" ht="12.75">
      <c r="A1125" s="107" t="s">
        <v>2512</v>
      </c>
      <c r="B1125" s="108" t="s">
        <v>579</v>
      </c>
      <c r="C1125" s="96" t="s">
        <v>648</v>
      </c>
    </row>
    <row r="1126" spans="1:3" ht="12.75">
      <c r="A1126" s="107" t="s">
        <v>2513</v>
      </c>
      <c r="B1126" s="110" t="s">
        <v>580</v>
      </c>
      <c r="C1126" s="96" t="s">
        <v>648</v>
      </c>
    </row>
    <row r="1127" spans="1:3" ht="12.75">
      <c r="A1127" s="107" t="s">
        <v>2514</v>
      </c>
      <c r="B1127" s="110" t="s">
        <v>581</v>
      </c>
      <c r="C1127" s="96" t="s">
        <v>648</v>
      </c>
    </row>
    <row r="1128" spans="1:3" ht="12.75">
      <c r="A1128" s="107" t="s">
        <v>2515</v>
      </c>
      <c r="B1128" s="110" t="s">
        <v>582</v>
      </c>
      <c r="C1128" s="96" t="s">
        <v>648</v>
      </c>
    </row>
    <row r="1129" spans="1:3" ht="14.25">
      <c r="A1129" s="264" t="s">
        <v>583</v>
      </c>
      <c r="B1129" s="264"/>
      <c r="C1129" s="264"/>
    </row>
    <row r="1130" spans="1:3" ht="12.75">
      <c r="A1130" s="107" t="s">
        <v>522</v>
      </c>
      <c r="B1130" s="111" t="s">
        <v>584</v>
      </c>
      <c r="C1130" s="96" t="s">
        <v>648</v>
      </c>
    </row>
    <row r="1131" spans="1:3" ht="12.75">
      <c r="A1131" s="112" t="s">
        <v>523</v>
      </c>
      <c r="B1131" s="111" t="s">
        <v>585</v>
      </c>
      <c r="C1131" s="96" t="s">
        <v>648</v>
      </c>
    </row>
    <row r="1132" spans="1:3" ht="12.75">
      <c r="A1132" s="112" t="s">
        <v>524</v>
      </c>
      <c r="B1132" s="111" t="s">
        <v>586</v>
      </c>
      <c r="C1132" s="96" t="s">
        <v>648</v>
      </c>
    </row>
    <row r="1133" spans="1:3" ht="12.75">
      <c r="A1133" s="112" t="s">
        <v>525</v>
      </c>
      <c r="B1133" s="111" t="s">
        <v>587</v>
      </c>
      <c r="C1133" s="96" t="s">
        <v>648</v>
      </c>
    </row>
    <row r="1134" spans="1:3" ht="12.75">
      <c r="A1134" s="112" t="s">
        <v>526</v>
      </c>
      <c r="B1134" s="111" t="s">
        <v>588</v>
      </c>
      <c r="C1134" s="96" t="s">
        <v>648</v>
      </c>
    </row>
    <row r="1135" spans="1:3" ht="25.5">
      <c r="A1135" s="111" t="s">
        <v>527</v>
      </c>
      <c r="B1135" s="111" t="s">
        <v>2506</v>
      </c>
      <c r="C1135" s="96" t="s">
        <v>648</v>
      </c>
    </row>
    <row r="1136" spans="1:3" ht="12.75">
      <c r="A1136" s="112" t="s">
        <v>528</v>
      </c>
      <c r="B1136" s="111" t="s">
        <v>2507</v>
      </c>
      <c r="C1136" s="96" t="s">
        <v>648</v>
      </c>
    </row>
    <row r="1137" spans="1:3" ht="12.75">
      <c r="A1137" s="112" t="s">
        <v>529</v>
      </c>
      <c r="B1137" s="111" t="s">
        <v>2508</v>
      </c>
      <c r="C1137" s="96" t="s">
        <v>648</v>
      </c>
    </row>
    <row r="1138" spans="1:3" ht="14.25">
      <c r="A1138" s="263" t="s">
        <v>2602</v>
      </c>
      <c r="B1138" s="263"/>
      <c r="C1138" s="116"/>
    </row>
    <row r="1139" spans="1:3" ht="12.75">
      <c r="A1139" s="114" t="s">
        <v>2598</v>
      </c>
      <c r="B1139" s="115" t="s">
        <v>2597</v>
      </c>
      <c r="C1139" s="96" t="s">
        <v>648</v>
      </c>
    </row>
    <row r="1140" spans="1:3" ht="12.75">
      <c r="A1140" s="107" t="s">
        <v>2600</v>
      </c>
      <c r="B1140" s="108" t="s">
        <v>2599</v>
      </c>
      <c r="C1140" s="96" t="s">
        <v>648</v>
      </c>
    </row>
    <row r="1141" spans="1:3" ht="12.75">
      <c r="A1141" s="107" t="s">
        <v>2527</v>
      </c>
      <c r="B1141" s="108" t="s">
        <v>2526</v>
      </c>
      <c r="C1141" s="96" t="s">
        <v>648</v>
      </c>
    </row>
    <row r="1142" spans="1:3" ht="12.75">
      <c r="A1142" s="107" t="s">
        <v>2525</v>
      </c>
      <c r="B1142" s="108" t="s">
        <v>2524</v>
      </c>
      <c r="C1142" s="96" t="s">
        <v>648</v>
      </c>
    </row>
    <row r="1143" spans="1:3" ht="12.75">
      <c r="A1143" s="114" t="s">
        <v>2520</v>
      </c>
      <c r="B1143" s="115" t="s">
        <v>2519</v>
      </c>
      <c r="C1143" s="96" t="s">
        <v>648</v>
      </c>
    </row>
    <row r="1144" spans="1:3" ht="12.75">
      <c r="A1144" s="107" t="s">
        <v>2523</v>
      </c>
      <c r="B1144" s="108" t="s">
        <v>2522</v>
      </c>
      <c r="C1144" s="96" t="s">
        <v>648</v>
      </c>
    </row>
    <row r="1145" spans="1:3" ht="12.75">
      <c r="A1145" s="107" t="s">
        <v>2518</v>
      </c>
      <c r="B1145" s="108" t="s">
        <v>2517</v>
      </c>
      <c r="C1145" s="96" t="s">
        <v>648</v>
      </c>
    </row>
    <row r="1146" spans="1:3" ht="12.75">
      <c r="A1146" s="114" t="s">
        <v>2518</v>
      </c>
      <c r="B1146" s="115" t="s">
        <v>2521</v>
      </c>
      <c r="C1146" s="96" t="s">
        <v>648</v>
      </c>
    </row>
    <row r="1147" spans="1:3" ht="12.75">
      <c r="A1147" s="114" t="s">
        <v>2518</v>
      </c>
      <c r="B1147" s="115" t="s">
        <v>2601</v>
      </c>
      <c r="C1147" s="96" t="s">
        <v>648</v>
      </c>
    </row>
    <row r="1148" spans="1:2" ht="57">
      <c r="A1148" s="101" t="s">
        <v>2361</v>
      </c>
      <c r="B1148" s="6" t="s">
        <v>414</v>
      </c>
    </row>
    <row r="1149" spans="1:3" ht="12.75">
      <c r="A1149" s="112" t="s">
        <v>2350</v>
      </c>
      <c r="B1149" s="111" t="s">
        <v>2349</v>
      </c>
      <c r="C1149" s="96" t="s">
        <v>648</v>
      </c>
    </row>
    <row r="1150" spans="1:3" ht="12.75">
      <c r="A1150" s="112" t="s">
        <v>2344</v>
      </c>
      <c r="B1150" s="111" t="s">
        <v>2343</v>
      </c>
      <c r="C1150" s="96" t="s">
        <v>648</v>
      </c>
    </row>
    <row r="1151" spans="1:3" ht="12.75">
      <c r="A1151" s="112" t="s">
        <v>2346</v>
      </c>
      <c r="B1151" s="111" t="s">
        <v>2345</v>
      </c>
      <c r="C1151" s="96" t="s">
        <v>648</v>
      </c>
    </row>
    <row r="1152" spans="1:3" ht="12.75">
      <c r="A1152" s="112" t="s">
        <v>2348</v>
      </c>
      <c r="B1152" s="111" t="s">
        <v>2347</v>
      </c>
      <c r="C1152" s="96" t="s">
        <v>648</v>
      </c>
    </row>
    <row r="1153" spans="1:3" ht="12.75">
      <c r="A1153" s="112" t="s">
        <v>2354</v>
      </c>
      <c r="B1153" s="111" t="s">
        <v>2353</v>
      </c>
      <c r="C1153" s="96" t="s">
        <v>648</v>
      </c>
    </row>
    <row r="1154" spans="1:3" ht="12.75">
      <c r="A1154" s="112" t="s">
        <v>2352</v>
      </c>
      <c r="B1154" s="111" t="s">
        <v>2351</v>
      </c>
      <c r="C1154" s="96" t="s">
        <v>648</v>
      </c>
    </row>
    <row r="1155" spans="1:3" ht="12.75">
      <c r="A1155" s="112" t="s">
        <v>2342</v>
      </c>
      <c r="B1155" s="111" t="s">
        <v>2341</v>
      </c>
      <c r="C1155" s="96" t="s">
        <v>648</v>
      </c>
    </row>
    <row r="1156" spans="1:3" ht="12.75">
      <c r="A1156" s="112" t="s">
        <v>2356</v>
      </c>
      <c r="B1156" s="111" t="s">
        <v>2355</v>
      </c>
      <c r="C1156" s="96" t="s">
        <v>648</v>
      </c>
    </row>
    <row r="1157" spans="1:3" ht="12.75">
      <c r="A1157" s="112" t="s">
        <v>1003</v>
      </c>
      <c r="B1157" s="111" t="s">
        <v>1002</v>
      </c>
      <c r="C1157" s="96" t="s">
        <v>648</v>
      </c>
    </row>
    <row r="1158" spans="1:3" ht="12.75">
      <c r="A1158" s="112" t="s">
        <v>1005</v>
      </c>
      <c r="B1158" s="111" t="s">
        <v>1004</v>
      </c>
      <c r="C1158" s="96" t="s">
        <v>648</v>
      </c>
    </row>
    <row r="1159" spans="1:3" ht="12.75">
      <c r="A1159" s="112" t="s">
        <v>1005</v>
      </c>
      <c r="B1159" s="111" t="s">
        <v>1006</v>
      </c>
      <c r="C1159" s="96" t="s">
        <v>648</v>
      </c>
    </row>
    <row r="1160" spans="1:3" ht="12.75">
      <c r="A1160" s="112" t="s">
        <v>2325</v>
      </c>
      <c r="B1160" s="111" t="s">
        <v>2324</v>
      </c>
      <c r="C1160" s="96" t="s">
        <v>648</v>
      </c>
    </row>
    <row r="1161" spans="1:3" ht="12.75">
      <c r="A1161" s="112" t="s">
        <v>2327</v>
      </c>
      <c r="B1161" s="111" t="s">
        <v>2326</v>
      </c>
      <c r="C1161" s="96" t="s">
        <v>648</v>
      </c>
    </row>
    <row r="1162" spans="1:3" ht="12.75">
      <c r="A1162" s="112" t="s">
        <v>2329</v>
      </c>
      <c r="B1162" s="111" t="s">
        <v>2328</v>
      </c>
      <c r="C1162" s="96" t="s">
        <v>648</v>
      </c>
    </row>
    <row r="1163" spans="1:3" ht="12.75">
      <c r="A1163" s="112" t="s">
        <v>2333</v>
      </c>
      <c r="B1163" s="111" t="s">
        <v>2332</v>
      </c>
      <c r="C1163" s="96" t="s">
        <v>648</v>
      </c>
    </row>
    <row r="1164" spans="1:3" ht="12.75">
      <c r="A1164" s="112" t="s">
        <v>2335</v>
      </c>
      <c r="B1164" s="111" t="s">
        <v>2334</v>
      </c>
      <c r="C1164" s="96" t="s">
        <v>648</v>
      </c>
    </row>
    <row r="1165" spans="1:3" ht="12.75">
      <c r="A1165" s="112" t="s">
        <v>2359</v>
      </c>
      <c r="B1165" s="111" t="s">
        <v>2360</v>
      </c>
      <c r="C1165" s="96" t="s">
        <v>648</v>
      </c>
    </row>
    <row r="1166" spans="1:3" ht="12.75">
      <c r="A1166" s="112" t="s">
        <v>2337</v>
      </c>
      <c r="B1166" s="111" t="s">
        <v>2340</v>
      </c>
      <c r="C1166" s="96" t="s">
        <v>648</v>
      </c>
    </row>
    <row r="1167" spans="1:3" ht="12.75">
      <c r="A1167" s="112" t="s">
        <v>2337</v>
      </c>
      <c r="B1167" s="111" t="s">
        <v>2336</v>
      </c>
      <c r="C1167" s="96" t="s">
        <v>648</v>
      </c>
    </row>
    <row r="1168" spans="1:3" ht="12.75">
      <c r="A1168" s="112" t="s">
        <v>2482</v>
      </c>
      <c r="B1168" s="111" t="s">
        <v>2481</v>
      </c>
      <c r="C1168" s="96" t="s">
        <v>648</v>
      </c>
    </row>
    <row r="1169" spans="1:3" ht="12.75">
      <c r="A1169" s="112" t="s">
        <v>2480</v>
      </c>
      <c r="B1169" s="111" t="s">
        <v>2479</v>
      </c>
      <c r="C1169" s="96" t="s">
        <v>648</v>
      </c>
    </row>
    <row r="1170" spans="1:3" ht="12.75">
      <c r="A1170" s="112" t="s">
        <v>2339</v>
      </c>
      <c r="B1170" s="111" t="s">
        <v>2338</v>
      </c>
      <c r="C1170" s="96" t="s">
        <v>648</v>
      </c>
    </row>
    <row r="1171" spans="1:3" ht="12.75">
      <c r="A1171" s="112" t="s">
        <v>2358</v>
      </c>
      <c r="B1171" s="111" t="s">
        <v>2357</v>
      </c>
      <c r="C1171" s="96" t="s">
        <v>648</v>
      </c>
    </row>
    <row r="1172" spans="1:3" ht="12.75">
      <c r="A1172" s="112" t="s">
        <v>2331</v>
      </c>
      <c r="B1172" s="111" t="s">
        <v>2330</v>
      </c>
      <c r="C1172" s="96" t="s">
        <v>648</v>
      </c>
    </row>
    <row r="1173" spans="1:3" ht="12.75">
      <c r="A1173" s="125" t="s">
        <v>2362</v>
      </c>
      <c r="B1173" s="125" t="s">
        <v>2363</v>
      </c>
      <c r="C1173" s="96" t="s">
        <v>648</v>
      </c>
    </row>
    <row r="1174" spans="1:3" ht="12.75">
      <c r="A1174" s="125" t="s">
        <v>2364</v>
      </c>
      <c r="B1174" s="125" t="s">
        <v>2365</v>
      </c>
      <c r="C1174" s="96" t="s">
        <v>648</v>
      </c>
    </row>
    <row r="1175" spans="1:3" ht="12.75">
      <c r="A1175" s="125" t="s">
        <v>2366</v>
      </c>
      <c r="B1175" s="125" t="s">
        <v>2367</v>
      </c>
      <c r="C1175" s="96" t="s">
        <v>648</v>
      </c>
    </row>
    <row r="1176" spans="1:3" ht="25.5">
      <c r="A1176" s="125" t="s">
        <v>2368</v>
      </c>
      <c r="B1176" s="125" t="s">
        <v>2369</v>
      </c>
      <c r="C1176" s="96" t="s">
        <v>648</v>
      </c>
    </row>
    <row r="1177" spans="1:3" ht="12.75">
      <c r="A1177" s="125" t="s">
        <v>2370</v>
      </c>
      <c r="B1177" s="125" t="s">
        <v>2371</v>
      </c>
      <c r="C1177" s="96" t="s">
        <v>648</v>
      </c>
    </row>
    <row r="1178" spans="1:3" ht="12.75">
      <c r="A1178" s="125" t="s">
        <v>2372</v>
      </c>
      <c r="B1178" s="125" t="s">
        <v>2373</v>
      </c>
      <c r="C1178" s="96" t="s">
        <v>648</v>
      </c>
    </row>
    <row r="1179" spans="1:3" ht="25.5">
      <c r="A1179" s="125" t="s">
        <v>2374</v>
      </c>
      <c r="B1179" s="125" t="s">
        <v>2375</v>
      </c>
      <c r="C1179" s="96" t="s">
        <v>648</v>
      </c>
    </row>
    <row r="1180" spans="1:3" ht="12.75">
      <c r="A1180" s="125" t="s">
        <v>592</v>
      </c>
      <c r="B1180" s="125" t="s">
        <v>593</v>
      </c>
      <c r="C1180" s="96" t="s">
        <v>648</v>
      </c>
    </row>
    <row r="1181" spans="1:3" ht="12.75">
      <c r="A1181" s="125" t="s">
        <v>594</v>
      </c>
      <c r="B1181" s="125" t="s">
        <v>595</v>
      </c>
      <c r="C1181" s="96" t="s">
        <v>648</v>
      </c>
    </row>
    <row r="1182" spans="1:3" ht="12.75">
      <c r="A1182" s="139" t="s">
        <v>596</v>
      </c>
      <c r="B1182" s="139" t="s">
        <v>2309</v>
      </c>
      <c r="C1182" s="96" t="s">
        <v>648</v>
      </c>
    </row>
    <row r="1183" spans="1:3" ht="12.75">
      <c r="A1183" s="134" t="s">
        <v>2310</v>
      </c>
      <c r="B1183" s="134" t="s">
        <v>2311</v>
      </c>
      <c r="C1183" s="96" t="s">
        <v>648</v>
      </c>
    </row>
    <row r="1184" spans="1:3" ht="12.75">
      <c r="A1184" s="134" t="s">
        <v>2312</v>
      </c>
      <c r="B1184" s="134" t="s">
        <v>95</v>
      </c>
      <c r="C1184" s="96" t="s">
        <v>648</v>
      </c>
    </row>
    <row r="1185" spans="1:3" ht="12.75">
      <c r="A1185" s="135" t="s">
        <v>96</v>
      </c>
      <c r="B1185" s="135" t="s">
        <v>97</v>
      </c>
      <c r="C1185" s="96" t="s">
        <v>648</v>
      </c>
    </row>
    <row r="1186" spans="1:3" ht="12.75">
      <c r="A1186" s="125" t="s">
        <v>98</v>
      </c>
      <c r="B1186" s="125" t="s">
        <v>99</v>
      </c>
      <c r="C1186" s="96" t="s">
        <v>648</v>
      </c>
    </row>
    <row r="1187" spans="1:3" ht="12.75">
      <c r="A1187" s="125" t="s">
        <v>100</v>
      </c>
      <c r="B1187" s="125" t="s">
        <v>101</v>
      </c>
      <c r="C1187" s="96" t="s">
        <v>648</v>
      </c>
    </row>
    <row r="1188" spans="1:3" ht="12.75">
      <c r="A1188" s="125" t="s">
        <v>102</v>
      </c>
      <c r="B1188" s="125" t="s">
        <v>103</v>
      </c>
      <c r="C1188" s="96" t="s">
        <v>648</v>
      </c>
    </row>
    <row r="1189" spans="1:3" ht="12.75">
      <c r="A1189" s="139" t="s">
        <v>104</v>
      </c>
      <c r="B1189" s="139" t="s">
        <v>105</v>
      </c>
      <c r="C1189" s="96" t="s">
        <v>648</v>
      </c>
    </row>
    <row r="1190" spans="1:3" ht="12.75">
      <c r="A1190" s="134" t="s">
        <v>106</v>
      </c>
      <c r="B1190" s="134" t="s">
        <v>107</v>
      </c>
      <c r="C1190" s="96" t="s">
        <v>648</v>
      </c>
    </row>
    <row r="1191" spans="1:3" ht="12.75">
      <c r="A1191" s="134" t="s">
        <v>108</v>
      </c>
      <c r="B1191" s="134" t="s">
        <v>109</v>
      </c>
      <c r="C1191" s="96" t="s">
        <v>648</v>
      </c>
    </row>
    <row r="1192" spans="1:3" ht="12.75">
      <c r="A1192" s="134" t="s">
        <v>110</v>
      </c>
      <c r="B1192" s="134" t="s">
        <v>111</v>
      </c>
      <c r="C1192" s="96" t="s">
        <v>648</v>
      </c>
    </row>
    <row r="1193" spans="1:3" ht="12.75">
      <c r="A1193" s="134" t="s">
        <v>112</v>
      </c>
      <c r="B1193" s="134" t="s">
        <v>113</v>
      </c>
      <c r="C1193" s="96" t="s">
        <v>648</v>
      </c>
    </row>
    <row r="1194" spans="1:3" ht="12.75">
      <c r="A1194" s="134" t="s">
        <v>114</v>
      </c>
      <c r="B1194" s="134" t="s">
        <v>115</v>
      </c>
      <c r="C1194" s="96" t="s">
        <v>648</v>
      </c>
    </row>
    <row r="1195" spans="1:3" ht="12.75">
      <c r="A1195" s="134" t="s">
        <v>116</v>
      </c>
      <c r="B1195" s="134" t="s">
        <v>117</v>
      </c>
      <c r="C1195" s="96" t="s">
        <v>648</v>
      </c>
    </row>
    <row r="1196" spans="1:3" ht="12.75">
      <c r="A1196" s="134" t="s">
        <v>118</v>
      </c>
      <c r="B1196" s="134" t="s">
        <v>119</v>
      </c>
      <c r="C1196" s="96" t="s">
        <v>648</v>
      </c>
    </row>
    <row r="1197" spans="1:3" ht="12.75">
      <c r="A1197" s="125" t="s">
        <v>120</v>
      </c>
      <c r="B1197" s="125" t="s">
        <v>121</v>
      </c>
      <c r="C1197" s="96" t="s">
        <v>648</v>
      </c>
    </row>
    <row r="1198" spans="1:3" ht="12.75">
      <c r="A1198" s="50" t="s">
        <v>1896</v>
      </c>
      <c r="B1198" s="88" t="s">
        <v>1898</v>
      </c>
      <c r="C1198" s="96" t="s">
        <v>648</v>
      </c>
    </row>
    <row r="1199" spans="1:3" ht="12.75">
      <c r="A1199" s="50" t="s">
        <v>1897</v>
      </c>
      <c r="B1199" s="88" t="s">
        <v>1899</v>
      </c>
      <c r="C1199" s="96" t="s">
        <v>648</v>
      </c>
    </row>
    <row r="1200" spans="1:2" ht="57">
      <c r="A1200" s="130" t="s">
        <v>296</v>
      </c>
      <c r="B1200" s="129" t="s">
        <v>297</v>
      </c>
    </row>
    <row r="1201" spans="1:3" ht="12.75">
      <c r="A1201" s="126" t="s">
        <v>2099</v>
      </c>
      <c r="B1201" s="126" t="s">
        <v>2100</v>
      </c>
      <c r="C1201" s="95" t="s">
        <v>647</v>
      </c>
    </row>
    <row r="1202" spans="1:3" ht="12.75">
      <c r="A1202" s="126" t="s">
        <v>2101</v>
      </c>
      <c r="B1202" s="126" t="s">
        <v>2102</v>
      </c>
      <c r="C1202" s="95" t="s">
        <v>647</v>
      </c>
    </row>
    <row r="1203" spans="1:3" ht="12.75">
      <c r="A1203" s="126" t="s">
        <v>2103</v>
      </c>
      <c r="B1203" s="126" t="s">
        <v>2104</v>
      </c>
      <c r="C1203" s="95" t="s">
        <v>647</v>
      </c>
    </row>
    <row r="1204" spans="1:3" ht="12.75">
      <c r="A1204" s="126" t="s">
        <v>2105</v>
      </c>
      <c r="B1204" s="126" t="s">
        <v>2106</v>
      </c>
      <c r="C1204" s="95" t="s">
        <v>647</v>
      </c>
    </row>
    <row r="1205" spans="1:3" ht="12.75">
      <c r="A1205" s="126" t="s">
        <v>2107</v>
      </c>
      <c r="B1205" s="126" t="s">
        <v>2108</v>
      </c>
      <c r="C1205" s="95" t="s">
        <v>647</v>
      </c>
    </row>
    <row r="1206" spans="1:3" ht="12.75">
      <c r="A1206" s="126" t="s">
        <v>2109</v>
      </c>
      <c r="B1206" s="126" t="s">
        <v>2110</v>
      </c>
      <c r="C1206" s="95" t="s">
        <v>647</v>
      </c>
    </row>
    <row r="1207" spans="1:3" ht="12.75">
      <c r="A1207" s="126" t="s">
        <v>2111</v>
      </c>
      <c r="B1207" s="126" t="s">
        <v>2112</v>
      </c>
      <c r="C1207" s="95" t="s">
        <v>647</v>
      </c>
    </row>
    <row r="1208" spans="1:3" ht="12.75">
      <c r="A1208" s="126" t="s">
        <v>2113</v>
      </c>
      <c r="B1208" s="126" t="s">
        <v>2114</v>
      </c>
      <c r="C1208" s="95" t="s">
        <v>647</v>
      </c>
    </row>
    <row r="1209" spans="1:3" ht="12.75">
      <c r="A1209" s="126" t="s">
        <v>2115</v>
      </c>
      <c r="B1209" s="126" t="s">
        <v>2116</v>
      </c>
      <c r="C1209" s="95" t="s">
        <v>647</v>
      </c>
    </row>
    <row r="1210" spans="1:3" ht="12.75">
      <c r="A1210" s="126" t="s">
        <v>2117</v>
      </c>
      <c r="B1210" s="126" t="s">
        <v>2118</v>
      </c>
      <c r="C1210" s="95" t="s">
        <v>647</v>
      </c>
    </row>
    <row r="1211" spans="1:3" ht="12.75">
      <c r="A1211" s="126" t="s">
        <v>2119</v>
      </c>
      <c r="B1211" s="126" t="s">
        <v>2120</v>
      </c>
      <c r="C1211" s="95" t="s">
        <v>647</v>
      </c>
    </row>
    <row r="1212" spans="1:3" ht="12.75">
      <c r="A1212" s="126" t="s">
        <v>2121</v>
      </c>
      <c r="B1212" s="126" t="s">
        <v>2122</v>
      </c>
      <c r="C1212" s="95" t="s">
        <v>647</v>
      </c>
    </row>
    <row r="1213" spans="1:3" ht="12.75">
      <c r="A1213" s="126" t="s">
        <v>2123</v>
      </c>
      <c r="B1213" s="126" t="s">
        <v>2124</v>
      </c>
      <c r="C1213" s="95" t="s">
        <v>647</v>
      </c>
    </row>
    <row r="1214" spans="1:3" ht="12.75">
      <c r="A1214" s="126" t="s">
        <v>2125</v>
      </c>
      <c r="B1214" s="126" t="s">
        <v>2126</v>
      </c>
      <c r="C1214" s="95" t="s">
        <v>647</v>
      </c>
    </row>
    <row r="1215" spans="1:3" ht="12.75">
      <c r="A1215" s="126" t="s">
        <v>2127</v>
      </c>
      <c r="B1215" s="126" t="s">
        <v>2128</v>
      </c>
      <c r="C1215" s="95" t="s">
        <v>647</v>
      </c>
    </row>
    <row r="1216" spans="1:3" ht="12.75">
      <c r="A1216" s="126" t="s">
        <v>2129</v>
      </c>
      <c r="B1216" s="126" t="s">
        <v>2130</v>
      </c>
      <c r="C1216" s="95" t="s">
        <v>647</v>
      </c>
    </row>
    <row r="1217" spans="1:3" ht="12.75">
      <c r="A1217" s="126" t="s">
        <v>2131</v>
      </c>
      <c r="B1217" s="126" t="s">
        <v>2132</v>
      </c>
      <c r="C1217" s="95" t="s">
        <v>647</v>
      </c>
    </row>
    <row r="1218" spans="1:3" ht="12.75">
      <c r="A1218" s="126" t="s">
        <v>2133</v>
      </c>
      <c r="B1218" s="126" t="s">
        <v>1747</v>
      </c>
      <c r="C1218" s="95" t="s">
        <v>647</v>
      </c>
    </row>
    <row r="1219" spans="1:3" ht="12.75">
      <c r="A1219" s="126" t="s">
        <v>1748</v>
      </c>
      <c r="B1219" s="126" t="s">
        <v>1749</v>
      </c>
      <c r="C1219" s="95" t="s">
        <v>647</v>
      </c>
    </row>
    <row r="1220" spans="1:3" ht="12.75">
      <c r="A1220" s="126" t="s">
        <v>1750</v>
      </c>
      <c r="B1220" s="126" t="s">
        <v>1751</v>
      </c>
      <c r="C1220" s="95" t="s">
        <v>647</v>
      </c>
    </row>
    <row r="1221" spans="1:3" ht="12.75">
      <c r="A1221" s="126" t="s">
        <v>1752</v>
      </c>
      <c r="B1221" s="126" t="s">
        <v>1753</v>
      </c>
      <c r="C1221" s="95" t="s">
        <v>647</v>
      </c>
    </row>
    <row r="1222" spans="1:3" ht="12.75">
      <c r="A1222" s="126" t="s">
        <v>1754</v>
      </c>
      <c r="B1222" s="126" t="s">
        <v>1755</v>
      </c>
      <c r="C1222" s="95" t="s">
        <v>647</v>
      </c>
    </row>
    <row r="1223" spans="1:3" ht="12.75">
      <c r="A1223" s="126" t="s">
        <v>1756</v>
      </c>
      <c r="B1223" s="126" t="s">
        <v>1757</v>
      </c>
      <c r="C1223" s="95" t="s">
        <v>647</v>
      </c>
    </row>
    <row r="1224" spans="1:3" ht="12.75">
      <c r="A1224" s="126" t="s">
        <v>1758</v>
      </c>
      <c r="B1224" s="126" t="s">
        <v>1759</v>
      </c>
      <c r="C1224" s="95" t="s">
        <v>647</v>
      </c>
    </row>
    <row r="1225" spans="1:3" ht="12.75">
      <c r="A1225" s="126" t="s">
        <v>1760</v>
      </c>
      <c r="B1225" s="126" t="s">
        <v>1761</v>
      </c>
      <c r="C1225" s="95" t="s">
        <v>647</v>
      </c>
    </row>
    <row r="1226" spans="1:3" ht="12.75">
      <c r="A1226" s="126" t="s">
        <v>1762</v>
      </c>
      <c r="B1226" s="126" t="s">
        <v>1763</v>
      </c>
      <c r="C1226" s="95" t="s">
        <v>647</v>
      </c>
    </row>
    <row r="1227" spans="1:3" ht="12.75">
      <c r="A1227" s="126" t="s">
        <v>1764</v>
      </c>
      <c r="B1227" s="126" t="s">
        <v>1765</v>
      </c>
      <c r="C1227" s="95" t="s">
        <v>647</v>
      </c>
    </row>
    <row r="1228" spans="1:3" ht="12.75">
      <c r="A1228" s="126" t="s">
        <v>1766</v>
      </c>
      <c r="B1228" s="126" t="s">
        <v>1767</v>
      </c>
      <c r="C1228" s="95" t="s">
        <v>647</v>
      </c>
    </row>
    <row r="1229" spans="1:3" ht="12.75">
      <c r="A1229" s="126" t="s">
        <v>1768</v>
      </c>
      <c r="B1229" s="126" t="s">
        <v>1769</v>
      </c>
      <c r="C1229" s="95" t="s">
        <v>647</v>
      </c>
    </row>
    <row r="1230" spans="1:3" ht="12.75">
      <c r="A1230" s="126" t="s">
        <v>1770</v>
      </c>
      <c r="B1230" s="126" t="s">
        <v>1771</v>
      </c>
      <c r="C1230" s="95" t="s">
        <v>647</v>
      </c>
    </row>
    <row r="1231" spans="1:3" ht="12.75">
      <c r="A1231" s="126" t="s">
        <v>1772</v>
      </c>
      <c r="B1231" s="126" t="s">
        <v>1773</v>
      </c>
      <c r="C1231" s="95" t="s">
        <v>647</v>
      </c>
    </row>
    <row r="1232" spans="1:3" ht="12.75">
      <c r="A1232" s="126" t="s">
        <v>1774</v>
      </c>
      <c r="B1232" s="126" t="s">
        <v>1775</v>
      </c>
      <c r="C1232" s="95" t="s">
        <v>647</v>
      </c>
    </row>
    <row r="1233" spans="1:3" ht="12.75">
      <c r="A1233" s="126" t="s">
        <v>1776</v>
      </c>
      <c r="B1233" s="126" t="s">
        <v>1777</v>
      </c>
      <c r="C1233" s="95" t="s">
        <v>647</v>
      </c>
    </row>
    <row r="1234" spans="1:3" ht="12.75">
      <c r="A1234" s="126" t="s">
        <v>1778</v>
      </c>
      <c r="B1234" s="126" t="s">
        <v>1779</v>
      </c>
      <c r="C1234" s="95" t="s">
        <v>647</v>
      </c>
    </row>
    <row r="1235" spans="1:3" ht="12.75">
      <c r="A1235" s="126" t="s">
        <v>1780</v>
      </c>
      <c r="B1235" s="126" t="s">
        <v>1781</v>
      </c>
      <c r="C1235" s="95" t="s">
        <v>647</v>
      </c>
    </row>
    <row r="1236" spans="1:3" ht="12.75">
      <c r="A1236" s="126" t="s">
        <v>1782</v>
      </c>
      <c r="B1236" s="126" t="s">
        <v>1783</v>
      </c>
      <c r="C1236" s="95" t="s">
        <v>647</v>
      </c>
    </row>
    <row r="1237" spans="1:3" ht="12.75">
      <c r="A1237" s="126" t="s">
        <v>1784</v>
      </c>
      <c r="B1237" s="126" t="s">
        <v>1785</v>
      </c>
      <c r="C1237" s="95" t="s">
        <v>647</v>
      </c>
    </row>
    <row r="1238" spans="1:3" ht="12.75">
      <c r="A1238" s="126" t="s">
        <v>1786</v>
      </c>
      <c r="B1238" s="126" t="s">
        <v>1787</v>
      </c>
      <c r="C1238" s="95" t="s">
        <v>647</v>
      </c>
    </row>
    <row r="1239" spans="1:3" ht="12.75">
      <c r="A1239" s="126" t="s">
        <v>1788</v>
      </c>
      <c r="B1239" s="126" t="s">
        <v>1789</v>
      </c>
      <c r="C1239" s="95" t="s">
        <v>647</v>
      </c>
    </row>
    <row r="1240" spans="1:3" ht="12.75">
      <c r="A1240" s="126" t="s">
        <v>1790</v>
      </c>
      <c r="B1240" s="126" t="s">
        <v>1791</v>
      </c>
      <c r="C1240" s="95" t="s">
        <v>647</v>
      </c>
    </row>
    <row r="1241" spans="1:3" ht="12.75">
      <c r="A1241" s="126" t="s">
        <v>1792</v>
      </c>
      <c r="B1241" s="126" t="s">
        <v>1793</v>
      </c>
      <c r="C1241" s="95" t="s">
        <v>647</v>
      </c>
    </row>
    <row r="1242" spans="1:3" ht="12.75">
      <c r="A1242" s="126" t="s">
        <v>1794</v>
      </c>
      <c r="B1242" s="126" t="s">
        <v>1795</v>
      </c>
      <c r="C1242" s="95" t="s">
        <v>647</v>
      </c>
    </row>
    <row r="1243" spans="1:3" ht="12.75">
      <c r="A1243" s="126" t="s">
        <v>1796</v>
      </c>
      <c r="B1243" s="126" t="s">
        <v>1797</v>
      </c>
      <c r="C1243" s="95" t="s">
        <v>647</v>
      </c>
    </row>
    <row r="1244" spans="1:3" ht="12.75">
      <c r="A1244" s="126" t="s">
        <v>1798</v>
      </c>
      <c r="B1244" s="126" t="s">
        <v>340</v>
      </c>
      <c r="C1244" s="95" t="s">
        <v>647</v>
      </c>
    </row>
    <row r="1245" spans="1:3" ht="12.75">
      <c r="A1245" s="126" t="s">
        <v>341</v>
      </c>
      <c r="B1245" s="126" t="s">
        <v>342</v>
      </c>
      <c r="C1245" s="95" t="s">
        <v>647</v>
      </c>
    </row>
    <row r="1246" spans="1:3" ht="12.75">
      <c r="A1246" s="126" t="s">
        <v>343</v>
      </c>
      <c r="B1246" s="126" t="s">
        <v>344</v>
      </c>
      <c r="C1246" s="95" t="s">
        <v>647</v>
      </c>
    </row>
    <row r="1247" spans="1:3" ht="12.75">
      <c r="A1247" s="126" t="s">
        <v>345</v>
      </c>
      <c r="B1247" s="126" t="s">
        <v>346</v>
      </c>
      <c r="C1247" s="95" t="s">
        <v>647</v>
      </c>
    </row>
    <row r="1248" spans="1:3" ht="12.75">
      <c r="A1248" s="126" t="s">
        <v>347</v>
      </c>
      <c r="B1248" s="126" t="s">
        <v>348</v>
      </c>
      <c r="C1248" s="95" t="s">
        <v>647</v>
      </c>
    </row>
    <row r="1249" spans="1:3" ht="12.75">
      <c r="A1249" s="126" t="s">
        <v>349</v>
      </c>
      <c r="B1249" s="126" t="s">
        <v>350</v>
      </c>
      <c r="C1249" s="95" t="s">
        <v>647</v>
      </c>
    </row>
    <row r="1250" spans="1:3" ht="12.75">
      <c r="A1250" s="126" t="s">
        <v>351</v>
      </c>
      <c r="B1250" s="126" t="s">
        <v>352</v>
      </c>
      <c r="C1250" s="95" t="s">
        <v>647</v>
      </c>
    </row>
    <row r="1251" spans="1:3" ht="12.75">
      <c r="A1251" s="126" t="s">
        <v>353</v>
      </c>
      <c r="B1251" s="126" t="s">
        <v>354</v>
      </c>
      <c r="C1251" s="95" t="s">
        <v>647</v>
      </c>
    </row>
    <row r="1252" spans="1:3" ht="12.75">
      <c r="A1252" s="126" t="s">
        <v>355</v>
      </c>
      <c r="B1252" s="126" t="s">
        <v>356</v>
      </c>
      <c r="C1252" s="95" t="s">
        <v>647</v>
      </c>
    </row>
    <row r="1253" spans="1:3" ht="12.75">
      <c r="A1253" s="126" t="s">
        <v>357</v>
      </c>
      <c r="B1253" s="126" t="s">
        <v>358</v>
      </c>
      <c r="C1253" s="95" t="s">
        <v>647</v>
      </c>
    </row>
    <row r="1254" spans="1:3" ht="12.75">
      <c r="A1254" s="126" t="s">
        <v>359</v>
      </c>
      <c r="B1254" s="126" t="s">
        <v>360</v>
      </c>
      <c r="C1254" s="95" t="s">
        <v>647</v>
      </c>
    </row>
    <row r="1255" spans="1:3" ht="12.75">
      <c r="A1255" s="126" t="s">
        <v>361</v>
      </c>
      <c r="B1255" s="126" t="s">
        <v>2435</v>
      </c>
      <c r="C1255" s="95" t="s">
        <v>647</v>
      </c>
    </row>
    <row r="1256" spans="1:3" ht="12.75">
      <c r="A1256" s="126" t="s">
        <v>2436</v>
      </c>
      <c r="B1256" s="126" t="s">
        <v>2437</v>
      </c>
      <c r="C1256" s="95" t="s">
        <v>647</v>
      </c>
    </row>
    <row r="1257" spans="1:3" ht="12.75">
      <c r="A1257" s="126" t="s">
        <v>2438</v>
      </c>
      <c r="B1257" s="126" t="s">
        <v>2439</v>
      </c>
      <c r="C1257" s="95" t="s">
        <v>647</v>
      </c>
    </row>
    <row r="1258" spans="1:3" ht="12.75">
      <c r="A1258" s="126" t="s">
        <v>2440</v>
      </c>
      <c r="B1258" s="126" t="s">
        <v>2441</v>
      </c>
      <c r="C1258" s="95" t="s">
        <v>647</v>
      </c>
    </row>
    <row r="1259" spans="1:3" ht="12.75">
      <c r="A1259" s="126" t="s">
        <v>2442</v>
      </c>
      <c r="B1259" s="126" t="s">
        <v>2443</v>
      </c>
      <c r="C1259" s="95" t="s">
        <v>647</v>
      </c>
    </row>
    <row r="1260" spans="1:3" ht="12.75">
      <c r="A1260" s="126" t="s">
        <v>2444</v>
      </c>
      <c r="B1260" s="126" t="s">
        <v>2445</v>
      </c>
      <c r="C1260" s="95" t="s">
        <v>647</v>
      </c>
    </row>
    <row r="1261" spans="1:3" ht="12.75">
      <c r="A1261" s="126" t="s">
        <v>2446</v>
      </c>
      <c r="B1261" s="126" t="s">
        <v>2447</v>
      </c>
      <c r="C1261" s="95" t="s">
        <v>647</v>
      </c>
    </row>
    <row r="1262" spans="1:3" ht="12.75">
      <c r="A1262" s="126" t="s">
        <v>2448</v>
      </c>
      <c r="B1262" s="126" t="s">
        <v>2449</v>
      </c>
      <c r="C1262" s="95" t="s">
        <v>647</v>
      </c>
    </row>
    <row r="1263" spans="1:3" ht="12.75">
      <c r="A1263" s="126" t="s">
        <v>2450</v>
      </c>
      <c r="B1263" s="126" t="s">
        <v>2451</v>
      </c>
      <c r="C1263" s="95" t="s">
        <v>647</v>
      </c>
    </row>
    <row r="1264" spans="1:3" ht="12.75">
      <c r="A1264" s="126" t="s">
        <v>2452</v>
      </c>
      <c r="B1264" s="126" t="s">
        <v>2453</v>
      </c>
      <c r="C1264" s="95" t="s">
        <v>647</v>
      </c>
    </row>
    <row r="1265" spans="1:3" ht="12.75">
      <c r="A1265" s="126" t="s">
        <v>2454</v>
      </c>
      <c r="B1265" s="126" t="s">
        <v>2455</v>
      </c>
      <c r="C1265" s="95" t="s">
        <v>647</v>
      </c>
    </row>
    <row r="1266" spans="1:3" ht="12.75">
      <c r="A1266" s="126" t="s">
        <v>2456</v>
      </c>
      <c r="B1266" s="126" t="s">
        <v>2457</v>
      </c>
      <c r="C1266" s="95" t="s">
        <v>647</v>
      </c>
    </row>
    <row r="1267" spans="1:3" ht="12.75">
      <c r="A1267" s="126" t="s">
        <v>2458</v>
      </c>
      <c r="B1267" s="126" t="s">
        <v>241</v>
      </c>
      <c r="C1267" s="95" t="s">
        <v>647</v>
      </c>
    </row>
    <row r="1268" spans="1:3" ht="12.75">
      <c r="A1268" s="126" t="s">
        <v>242</v>
      </c>
      <c r="B1268" s="126" t="s">
        <v>243</v>
      </c>
      <c r="C1268" s="95" t="s">
        <v>647</v>
      </c>
    </row>
    <row r="1269" spans="1:3" ht="12.75">
      <c r="A1269" s="126" t="s">
        <v>244</v>
      </c>
      <c r="B1269" s="126" t="s">
        <v>245</v>
      </c>
      <c r="C1269" s="95" t="s">
        <v>647</v>
      </c>
    </row>
    <row r="1270" spans="1:3" ht="12.75">
      <c r="A1270" s="126" t="s">
        <v>246</v>
      </c>
      <c r="B1270" s="126" t="s">
        <v>247</v>
      </c>
      <c r="C1270" s="95" t="s">
        <v>647</v>
      </c>
    </row>
    <row r="1271" spans="1:3" ht="12.75">
      <c r="A1271" s="126" t="s">
        <v>248</v>
      </c>
      <c r="B1271" s="126" t="s">
        <v>249</v>
      </c>
      <c r="C1271" s="95" t="s">
        <v>647</v>
      </c>
    </row>
    <row r="1272" spans="1:3" ht="12.75">
      <c r="A1272" s="126" t="s">
        <v>250</v>
      </c>
      <c r="B1272" s="126" t="s">
        <v>251</v>
      </c>
      <c r="C1272" s="95" t="s">
        <v>647</v>
      </c>
    </row>
    <row r="1273" spans="1:3" ht="12.75">
      <c r="A1273" s="126" t="s">
        <v>252</v>
      </c>
      <c r="B1273" s="126" t="s">
        <v>253</v>
      </c>
      <c r="C1273" s="95" t="s">
        <v>647</v>
      </c>
    </row>
    <row r="1274" spans="1:3" ht="12.75">
      <c r="A1274" s="126" t="s">
        <v>254</v>
      </c>
      <c r="B1274" s="126" t="s">
        <v>255</v>
      </c>
      <c r="C1274" s="95" t="s">
        <v>647</v>
      </c>
    </row>
    <row r="1275" spans="1:3" ht="12.75">
      <c r="A1275" s="126" t="s">
        <v>256</v>
      </c>
      <c r="B1275" s="126" t="s">
        <v>257</v>
      </c>
      <c r="C1275" s="95" t="s">
        <v>647</v>
      </c>
    </row>
    <row r="1276" spans="1:3" ht="12.75">
      <c r="A1276" s="126" t="s">
        <v>258</v>
      </c>
      <c r="B1276" s="126" t="s">
        <v>259</v>
      </c>
      <c r="C1276" s="95" t="s">
        <v>647</v>
      </c>
    </row>
    <row r="1277" spans="1:3" ht="12.75">
      <c r="A1277" s="126" t="s">
        <v>260</v>
      </c>
      <c r="B1277" s="126" t="s">
        <v>261</v>
      </c>
      <c r="C1277" s="95" t="s">
        <v>647</v>
      </c>
    </row>
    <row r="1278" spans="1:3" ht="12.75">
      <c r="A1278" s="126" t="s">
        <v>262</v>
      </c>
      <c r="B1278" s="126" t="s">
        <v>263</v>
      </c>
      <c r="C1278" s="95" t="s">
        <v>647</v>
      </c>
    </row>
    <row r="1279" spans="1:3" ht="12.75">
      <c r="A1279" s="126" t="s">
        <v>264</v>
      </c>
      <c r="B1279" s="126" t="s">
        <v>265</v>
      </c>
      <c r="C1279" s="95" t="s">
        <v>647</v>
      </c>
    </row>
    <row r="1280" spans="1:3" ht="12.75">
      <c r="A1280" s="126" t="s">
        <v>266</v>
      </c>
      <c r="B1280" s="126" t="s">
        <v>267</v>
      </c>
      <c r="C1280" s="95" t="s">
        <v>647</v>
      </c>
    </row>
    <row r="1281" spans="1:3" ht="12.75">
      <c r="A1281" s="126" t="s">
        <v>268</v>
      </c>
      <c r="B1281" s="126" t="s">
        <v>269</v>
      </c>
      <c r="C1281" s="95" t="s">
        <v>647</v>
      </c>
    </row>
    <row r="1282" spans="1:3" ht="12.75">
      <c r="A1282" s="126" t="s">
        <v>270</v>
      </c>
      <c r="B1282" s="126" t="s">
        <v>271</v>
      </c>
      <c r="C1282" s="95" t="s">
        <v>647</v>
      </c>
    </row>
    <row r="1283" spans="1:3" ht="12.75">
      <c r="A1283" s="126" t="s">
        <v>272</v>
      </c>
      <c r="B1283" s="126" t="s">
        <v>273</v>
      </c>
      <c r="C1283" s="95" t="s">
        <v>647</v>
      </c>
    </row>
    <row r="1284" spans="1:3" ht="12.75">
      <c r="A1284" s="126" t="s">
        <v>274</v>
      </c>
      <c r="B1284" s="126" t="s">
        <v>275</v>
      </c>
      <c r="C1284" s="95" t="s">
        <v>647</v>
      </c>
    </row>
    <row r="1285" spans="1:3" ht="12.75">
      <c r="A1285" s="126" t="s">
        <v>276</v>
      </c>
      <c r="B1285" s="126" t="s">
        <v>277</v>
      </c>
      <c r="C1285" s="95" t="s">
        <v>647</v>
      </c>
    </row>
    <row r="1286" spans="1:3" ht="12.75">
      <c r="A1286" s="126" t="s">
        <v>278</v>
      </c>
      <c r="B1286" s="126" t="s">
        <v>279</v>
      </c>
      <c r="C1286" s="95" t="s">
        <v>647</v>
      </c>
    </row>
    <row r="1287" spans="1:3" ht="12.75">
      <c r="A1287" s="126" t="s">
        <v>280</v>
      </c>
      <c r="B1287" s="126" t="s">
        <v>281</v>
      </c>
      <c r="C1287" s="95" t="s">
        <v>647</v>
      </c>
    </row>
    <row r="1288" spans="1:3" ht="12.75">
      <c r="A1288" s="126" t="s">
        <v>282</v>
      </c>
      <c r="B1288" s="126" t="s">
        <v>283</v>
      </c>
      <c r="C1288" s="95" t="s">
        <v>647</v>
      </c>
    </row>
    <row r="1289" spans="1:3" ht="12.75">
      <c r="A1289" s="126" t="s">
        <v>284</v>
      </c>
      <c r="B1289" s="126" t="s">
        <v>285</v>
      </c>
      <c r="C1289" s="95" t="s">
        <v>647</v>
      </c>
    </row>
    <row r="1290" spans="1:3" ht="12.75">
      <c r="A1290" s="126" t="s">
        <v>286</v>
      </c>
      <c r="B1290" s="126" t="s">
        <v>287</v>
      </c>
      <c r="C1290" s="95" t="s">
        <v>647</v>
      </c>
    </row>
    <row r="1291" spans="1:3" ht="12.75">
      <c r="A1291" s="126" t="s">
        <v>288</v>
      </c>
      <c r="B1291" s="126" t="s">
        <v>289</v>
      </c>
      <c r="C1291" s="95" t="s">
        <v>647</v>
      </c>
    </row>
    <row r="1292" spans="1:3" ht="12.75">
      <c r="A1292" s="126" t="s">
        <v>290</v>
      </c>
      <c r="B1292" s="126" t="s">
        <v>291</v>
      </c>
      <c r="C1292" s="95" t="s">
        <v>647</v>
      </c>
    </row>
    <row r="1293" spans="1:3" ht="12.75">
      <c r="A1293" s="126" t="s">
        <v>292</v>
      </c>
      <c r="B1293" s="126" t="s">
        <v>293</v>
      </c>
      <c r="C1293" s="95" t="s">
        <v>647</v>
      </c>
    </row>
    <row r="1294" spans="1:3" ht="12.75">
      <c r="A1294" s="126" t="s">
        <v>294</v>
      </c>
      <c r="B1294" s="126" t="s">
        <v>295</v>
      </c>
      <c r="C1294" s="95" t="s">
        <v>647</v>
      </c>
    </row>
    <row r="1295" spans="1:3" ht="12.75">
      <c r="A1295" s="126"/>
      <c r="B1295" s="126"/>
      <c r="C1295" s="95"/>
    </row>
    <row r="1296" spans="1:3" ht="12.75">
      <c r="A1296" s="126"/>
      <c r="B1296" s="126"/>
      <c r="C1296" s="95"/>
    </row>
    <row r="1297" spans="1:3" ht="12.75">
      <c r="A1297" s="126"/>
      <c r="B1297" s="126"/>
      <c r="C1297" s="95"/>
    </row>
    <row r="1298" spans="1:3" ht="12.75">
      <c r="A1298" s="126"/>
      <c r="B1298" s="126"/>
      <c r="C1298" s="95"/>
    </row>
    <row r="1299" spans="1:3" ht="12.75">
      <c r="A1299" s="126"/>
      <c r="B1299" s="126"/>
      <c r="C1299" s="95"/>
    </row>
    <row r="1300" spans="1:3" ht="12.75">
      <c r="A1300" s="126"/>
      <c r="B1300" s="126"/>
      <c r="C1300" s="95"/>
    </row>
    <row r="1301" spans="1:3" ht="12.75">
      <c r="A1301" s="126"/>
      <c r="B1301" s="126"/>
      <c r="C1301" s="95"/>
    </row>
    <row r="1302" spans="1:3" ht="12.75">
      <c r="A1302" s="126"/>
      <c r="B1302" s="126"/>
      <c r="C1302" s="95"/>
    </row>
    <row r="1303" spans="1:3" ht="12.75">
      <c r="A1303" s="126"/>
      <c r="B1303" s="126"/>
      <c r="C1303" s="95"/>
    </row>
    <row r="1304" spans="1:3" ht="12.75">
      <c r="A1304" s="126"/>
      <c r="B1304" s="126"/>
      <c r="C1304" s="95"/>
    </row>
  </sheetData>
  <sheetProtection/>
  <autoFilter ref="A1:C1304"/>
  <mergeCells count="6">
    <mergeCell ref="A231:B231"/>
    <mergeCell ref="A1138:B1138"/>
    <mergeCell ref="A1101:C1101"/>
    <mergeCell ref="A1111:C1111"/>
    <mergeCell ref="A1121:B1121"/>
    <mergeCell ref="A1129:C1129"/>
  </mergeCells>
  <printOptions/>
  <pageMargins left="0.21" right="0.27"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0"/>
  </sheetPr>
  <dimension ref="A1:E44"/>
  <sheetViews>
    <sheetView workbookViewId="0" topLeftCell="A1">
      <selection activeCell="A1" sqref="A1"/>
    </sheetView>
  </sheetViews>
  <sheetFormatPr defaultColWidth="11.00390625" defaultRowHeight="15"/>
  <cols>
    <col min="1" max="1" width="6.00390625" style="0" customWidth="1"/>
    <col min="2" max="2" width="48.25390625" style="0" bestFit="1" customWidth="1"/>
    <col min="3" max="3" width="17.125" style="0" bestFit="1" customWidth="1"/>
    <col min="4" max="4" width="20.00390625" style="0" customWidth="1"/>
    <col min="5" max="5" width="21.25390625" style="0" customWidth="1"/>
  </cols>
  <sheetData>
    <row r="1" spans="2:5" ht="16.5">
      <c r="B1" s="117" t="s">
        <v>1573</v>
      </c>
      <c r="C1" s="265" t="s">
        <v>1575</v>
      </c>
      <c r="D1" s="265"/>
      <c r="E1" s="121" t="s">
        <v>1574</v>
      </c>
    </row>
    <row r="2" spans="2:5" ht="16.5">
      <c r="B2" s="118" t="s">
        <v>1580</v>
      </c>
      <c r="C2" s="122" t="s">
        <v>1581</v>
      </c>
      <c r="D2" s="122" t="s">
        <v>1576</v>
      </c>
      <c r="E2" s="119"/>
    </row>
    <row r="3" spans="2:5" ht="16.5">
      <c r="B3" s="117" t="s">
        <v>1577</v>
      </c>
      <c r="C3" s="265" t="s">
        <v>1575</v>
      </c>
      <c r="D3" s="265"/>
      <c r="E3" s="121" t="s">
        <v>1574</v>
      </c>
    </row>
    <row r="4" spans="2:5" ht="16.5">
      <c r="B4" s="118" t="s">
        <v>1580</v>
      </c>
      <c r="C4" s="122" t="s">
        <v>1581</v>
      </c>
      <c r="D4" s="122" t="s">
        <v>1576</v>
      </c>
      <c r="E4" s="120"/>
    </row>
    <row r="5" ht="16.5">
      <c r="B5" s="117"/>
    </row>
    <row r="6" spans="2:5" ht="16.5">
      <c r="B6" s="117" t="s">
        <v>1578</v>
      </c>
      <c r="C6" s="266" t="s">
        <v>1575</v>
      </c>
      <c r="D6" s="267"/>
      <c r="E6" s="121" t="s">
        <v>1574</v>
      </c>
    </row>
    <row r="8" ht="16.5">
      <c r="B8" s="117" t="s">
        <v>1579</v>
      </c>
    </row>
    <row r="9" spans="1:2" s="5" customFormat="1" ht="16.5">
      <c r="A9" s="5" t="s">
        <v>1582</v>
      </c>
      <c r="B9" s="5" t="s">
        <v>414</v>
      </c>
    </row>
    <row r="10" spans="1:2" ht="15">
      <c r="A10" t="s">
        <v>845</v>
      </c>
      <c r="B10" t="s">
        <v>846</v>
      </c>
    </row>
    <row r="11" spans="1:2" ht="15">
      <c r="A11" t="s">
        <v>847</v>
      </c>
      <c r="B11" t="s">
        <v>848</v>
      </c>
    </row>
    <row r="12" spans="1:2" ht="15">
      <c r="A12" t="s">
        <v>849</v>
      </c>
      <c r="B12" t="s">
        <v>850</v>
      </c>
    </row>
    <row r="13" spans="1:2" ht="15">
      <c r="A13" t="s">
        <v>851</v>
      </c>
      <c r="B13" t="s">
        <v>852</v>
      </c>
    </row>
    <row r="14" spans="1:2" ht="15">
      <c r="A14" t="s">
        <v>1583</v>
      </c>
      <c r="B14" t="s">
        <v>1584</v>
      </c>
    </row>
    <row r="15" spans="1:2" ht="15">
      <c r="A15" t="s">
        <v>2598</v>
      </c>
      <c r="B15" t="s">
        <v>1585</v>
      </c>
    </row>
    <row r="16" spans="1:2" ht="15">
      <c r="A16" t="s">
        <v>1586</v>
      </c>
      <c r="B16" t="s">
        <v>212</v>
      </c>
    </row>
    <row r="17" spans="1:2" ht="15">
      <c r="A17" t="s">
        <v>213</v>
      </c>
      <c r="B17" t="s">
        <v>214</v>
      </c>
    </row>
    <row r="18" spans="1:2" ht="15">
      <c r="A18" t="s">
        <v>2600</v>
      </c>
      <c r="B18" t="s">
        <v>215</v>
      </c>
    </row>
    <row r="19" spans="1:2" ht="15">
      <c r="A19" t="s">
        <v>216</v>
      </c>
      <c r="B19" t="s">
        <v>217</v>
      </c>
    </row>
    <row r="20" spans="1:2" ht="15">
      <c r="A20" t="s">
        <v>218</v>
      </c>
      <c r="B20" t="s">
        <v>219</v>
      </c>
    </row>
    <row r="21" spans="1:2" ht="15">
      <c r="A21" t="s">
        <v>220</v>
      </c>
      <c r="B21" t="s">
        <v>221</v>
      </c>
    </row>
    <row r="22" spans="1:2" ht="15">
      <c r="A22" t="s">
        <v>2527</v>
      </c>
      <c r="B22" t="s">
        <v>222</v>
      </c>
    </row>
    <row r="23" spans="1:2" ht="15">
      <c r="A23" t="s">
        <v>223</v>
      </c>
      <c r="B23" t="s">
        <v>224</v>
      </c>
    </row>
    <row r="24" spans="1:2" ht="15">
      <c r="A24" t="s">
        <v>2525</v>
      </c>
      <c r="B24" t="s">
        <v>225</v>
      </c>
    </row>
    <row r="25" spans="1:2" ht="15">
      <c r="A25" t="s">
        <v>2520</v>
      </c>
      <c r="B25" t="s">
        <v>226</v>
      </c>
    </row>
    <row r="26" spans="1:2" ht="15">
      <c r="A26" t="s">
        <v>2523</v>
      </c>
      <c r="B26" t="s">
        <v>227</v>
      </c>
    </row>
    <row r="27" spans="1:2" ht="15">
      <c r="A27" t="s">
        <v>228</v>
      </c>
      <c r="B27" t="s">
        <v>229</v>
      </c>
    </row>
    <row r="28" spans="1:2" ht="15">
      <c r="A28" t="s">
        <v>230</v>
      </c>
      <c r="B28" t="s">
        <v>231</v>
      </c>
    </row>
    <row r="29" spans="1:2" ht="15">
      <c r="A29" t="s">
        <v>232</v>
      </c>
      <c r="B29" t="s">
        <v>233</v>
      </c>
    </row>
    <row r="30" spans="1:2" ht="15">
      <c r="A30" t="s">
        <v>234</v>
      </c>
      <c r="B30" t="s">
        <v>235</v>
      </c>
    </row>
    <row r="31" spans="1:2" ht="15">
      <c r="A31" t="s">
        <v>2518</v>
      </c>
      <c r="B31" t="s">
        <v>236</v>
      </c>
    </row>
    <row r="32" spans="1:2" ht="15">
      <c r="A32" t="s">
        <v>237</v>
      </c>
      <c r="B32" t="s">
        <v>238</v>
      </c>
    </row>
    <row r="33" spans="1:2" ht="15">
      <c r="A33" t="s">
        <v>239</v>
      </c>
      <c r="B33" t="s">
        <v>240</v>
      </c>
    </row>
    <row r="34" spans="1:2" ht="15">
      <c r="A34" t="s">
        <v>2067</v>
      </c>
      <c r="B34" t="s">
        <v>2068</v>
      </c>
    </row>
    <row r="35" spans="1:2" ht="15">
      <c r="A35" t="s">
        <v>2069</v>
      </c>
      <c r="B35" t="s">
        <v>2070</v>
      </c>
    </row>
    <row r="36" spans="1:2" ht="15">
      <c r="A36" t="s">
        <v>2071</v>
      </c>
      <c r="B36" t="s">
        <v>2072</v>
      </c>
    </row>
    <row r="37" spans="1:2" ht="15">
      <c r="A37" t="s">
        <v>2073</v>
      </c>
      <c r="B37" t="s">
        <v>3103</v>
      </c>
    </row>
    <row r="38" spans="1:2" ht="15">
      <c r="A38" t="s">
        <v>3104</v>
      </c>
      <c r="B38" t="s">
        <v>3105</v>
      </c>
    </row>
    <row r="39" spans="1:2" ht="15">
      <c r="A39" t="s">
        <v>3106</v>
      </c>
      <c r="B39" t="s">
        <v>3107</v>
      </c>
    </row>
    <row r="40" spans="1:2" ht="15">
      <c r="A40" t="s">
        <v>3108</v>
      </c>
      <c r="B40" t="s">
        <v>1830</v>
      </c>
    </row>
    <row r="41" spans="1:2" ht="15">
      <c r="A41" t="s">
        <v>1833</v>
      </c>
      <c r="B41" t="s">
        <v>1831</v>
      </c>
    </row>
    <row r="42" spans="1:2" ht="15">
      <c r="A42" t="s">
        <v>1834</v>
      </c>
      <c r="B42" t="s">
        <v>1832</v>
      </c>
    </row>
    <row r="43" spans="1:2" ht="15">
      <c r="A43" s="123" t="s">
        <v>853</v>
      </c>
      <c r="B43" s="123"/>
    </row>
    <row r="44" spans="1:2" ht="15">
      <c r="A44" t="s">
        <v>709</v>
      </c>
      <c r="B44" t="s">
        <v>710</v>
      </c>
    </row>
  </sheetData>
  <sheetProtection/>
  <mergeCells count="3">
    <mergeCell ref="C1:D1"/>
    <mergeCell ref="C3:D3"/>
    <mergeCell ref="C6:D6"/>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4"/>
  </sheetPr>
  <dimension ref="A1:E91"/>
  <sheetViews>
    <sheetView workbookViewId="0" topLeftCell="A1">
      <selection activeCell="B38" sqref="B38"/>
    </sheetView>
  </sheetViews>
  <sheetFormatPr defaultColWidth="11.00390625" defaultRowHeight="15"/>
  <cols>
    <col min="1" max="1" width="9.875" style="1" bestFit="1" customWidth="1"/>
    <col min="2" max="2" width="63.625" style="1" bestFit="1" customWidth="1"/>
    <col min="3" max="16384" width="11.00390625" style="2" customWidth="1"/>
  </cols>
  <sheetData>
    <row r="1" spans="1:3" s="4" customFormat="1" ht="42.75">
      <c r="A1" s="101" t="s">
        <v>2715</v>
      </c>
      <c r="B1" s="3" t="s">
        <v>414</v>
      </c>
      <c r="C1" s="102" t="s">
        <v>1372</v>
      </c>
    </row>
    <row r="2" spans="1:3" ht="12.75">
      <c r="A2" s="99" t="s">
        <v>2686</v>
      </c>
      <c r="B2" s="1" t="s">
        <v>2687</v>
      </c>
      <c r="C2" s="95" t="s">
        <v>647</v>
      </c>
    </row>
    <row r="3" spans="1:3" ht="12.75">
      <c r="A3" s="99" t="s">
        <v>2688</v>
      </c>
      <c r="B3" s="1" t="s">
        <v>2689</v>
      </c>
      <c r="C3" s="95" t="s">
        <v>647</v>
      </c>
    </row>
    <row r="4" spans="1:3" ht="12.75">
      <c r="A4" s="99" t="s">
        <v>2690</v>
      </c>
      <c r="B4" s="1" t="s">
        <v>2691</v>
      </c>
      <c r="C4" s="95" t="s">
        <v>647</v>
      </c>
    </row>
    <row r="5" spans="1:3" ht="12.75">
      <c r="A5" s="99" t="s">
        <v>2692</v>
      </c>
      <c r="B5" s="1" t="s">
        <v>2693</v>
      </c>
      <c r="C5" s="95" t="s">
        <v>647</v>
      </c>
    </row>
    <row r="6" spans="1:3" ht="12.75">
      <c r="A6" s="99" t="s">
        <v>2694</v>
      </c>
      <c r="B6" s="1" t="s">
        <v>2695</v>
      </c>
      <c r="C6" s="95" t="s">
        <v>647</v>
      </c>
    </row>
    <row r="7" spans="1:3" ht="12.75">
      <c r="A7" s="99" t="s">
        <v>2696</v>
      </c>
      <c r="B7" s="1" t="s">
        <v>2697</v>
      </c>
      <c r="C7" s="95" t="s">
        <v>647</v>
      </c>
    </row>
    <row r="8" spans="1:3" ht="12.75">
      <c r="A8" s="99" t="s">
        <v>2698</v>
      </c>
      <c r="B8" s="1" t="s">
        <v>2699</v>
      </c>
      <c r="C8" s="95" t="s">
        <v>647</v>
      </c>
    </row>
    <row r="9" spans="1:3" ht="12.75">
      <c r="A9" s="99" t="s">
        <v>2700</v>
      </c>
      <c r="B9" s="1" t="s">
        <v>2701</v>
      </c>
      <c r="C9" s="95" t="s">
        <v>647</v>
      </c>
    </row>
    <row r="10" spans="1:3" ht="12.75">
      <c r="A10" s="99" t="s">
        <v>2702</v>
      </c>
      <c r="B10" s="1" t="s">
        <v>2703</v>
      </c>
      <c r="C10" s="95" t="s">
        <v>647</v>
      </c>
    </row>
    <row r="11" spans="1:3" ht="12.75">
      <c r="A11" s="99" t="s">
        <v>2704</v>
      </c>
      <c r="B11" s="1" t="s">
        <v>2705</v>
      </c>
      <c r="C11" s="95" t="s">
        <v>647</v>
      </c>
    </row>
    <row r="12" spans="1:3" ht="12.75">
      <c r="A12" s="1" t="s">
        <v>2706</v>
      </c>
      <c r="B12" s="1" t="s">
        <v>2707</v>
      </c>
      <c r="C12" s="95" t="s">
        <v>647</v>
      </c>
    </row>
    <row r="13" spans="1:3" ht="12.75">
      <c r="A13" s="1" t="s">
        <v>2708</v>
      </c>
      <c r="B13" s="1" t="s">
        <v>2709</v>
      </c>
      <c r="C13" s="95" t="s">
        <v>647</v>
      </c>
    </row>
    <row r="14" spans="1:3" ht="12.75">
      <c r="A14" s="1" t="s">
        <v>2710</v>
      </c>
      <c r="B14" s="1" t="s">
        <v>2711</v>
      </c>
      <c r="C14" s="95" t="s">
        <v>647</v>
      </c>
    </row>
    <row r="15" spans="1:3" ht="12.75">
      <c r="A15" s="1" t="s">
        <v>2712</v>
      </c>
      <c r="B15" s="1" t="s">
        <v>2713</v>
      </c>
      <c r="C15" s="95" t="s">
        <v>647</v>
      </c>
    </row>
    <row r="16" spans="1:2" s="4" customFormat="1" ht="14.25">
      <c r="A16" s="101" t="s">
        <v>2579</v>
      </c>
      <c r="B16" s="3" t="s">
        <v>414</v>
      </c>
    </row>
    <row r="17" spans="1:3" ht="12.75">
      <c r="A17" s="99" t="s">
        <v>2690</v>
      </c>
      <c r="B17" s="1" t="s">
        <v>2691</v>
      </c>
      <c r="C17" s="95" t="s">
        <v>647</v>
      </c>
    </row>
    <row r="18" spans="1:3" ht="12.75">
      <c r="A18" s="99" t="s">
        <v>2692</v>
      </c>
      <c r="B18" s="1" t="s">
        <v>2693</v>
      </c>
      <c r="C18" s="95" t="s">
        <v>647</v>
      </c>
    </row>
    <row r="19" spans="1:3" ht="12.75">
      <c r="A19" s="99" t="s">
        <v>2694</v>
      </c>
      <c r="B19" s="1" t="s">
        <v>2695</v>
      </c>
      <c r="C19" s="95" t="s">
        <v>647</v>
      </c>
    </row>
    <row r="20" spans="1:3" ht="12.75">
      <c r="A20" s="99" t="s">
        <v>2696</v>
      </c>
      <c r="B20" s="1" t="s">
        <v>2697</v>
      </c>
      <c r="C20" s="95" t="s">
        <v>647</v>
      </c>
    </row>
    <row r="21" spans="1:3" ht="12.75">
      <c r="A21" s="99" t="s">
        <v>2698</v>
      </c>
      <c r="B21" s="1" t="s">
        <v>2699</v>
      </c>
      <c r="C21" s="95" t="s">
        <v>647</v>
      </c>
    </row>
    <row r="22" spans="1:3" ht="12.75">
      <c r="A22" s="99" t="s">
        <v>2700</v>
      </c>
      <c r="B22" s="1" t="s">
        <v>2701</v>
      </c>
      <c r="C22" s="95" t="s">
        <v>647</v>
      </c>
    </row>
    <row r="23" spans="1:3" ht="12.75">
      <c r="A23" s="1" t="s">
        <v>2580</v>
      </c>
      <c r="B23" s="1" t="s">
        <v>2581</v>
      </c>
      <c r="C23" s="95" t="s">
        <v>647</v>
      </c>
    </row>
    <row r="24" ht="42.75">
      <c r="A24" s="101" t="s">
        <v>2902</v>
      </c>
    </row>
    <row r="25" spans="1:5" ht="12.75">
      <c r="A25" s="1" t="s">
        <v>2900</v>
      </c>
      <c r="B25" s="1" t="s">
        <v>2901</v>
      </c>
      <c r="C25" s="95" t="s">
        <v>647</v>
      </c>
      <c r="D25" s="233"/>
      <c r="E25" s="233"/>
    </row>
    <row r="26" spans="1:5" ht="12.75">
      <c r="A26" s="50" t="s">
        <v>2898</v>
      </c>
      <c r="B26" s="50" t="s">
        <v>2899</v>
      </c>
      <c r="C26" s="95" t="s">
        <v>647</v>
      </c>
      <c r="D26" s="233"/>
      <c r="E26" s="233"/>
    </row>
    <row r="27" spans="1:5" ht="12.75">
      <c r="A27" s="268" t="s">
        <v>2895</v>
      </c>
      <c r="B27" s="234" t="s">
        <v>2889</v>
      </c>
      <c r="C27" s="95"/>
      <c r="D27" s="233"/>
      <c r="E27" s="233"/>
    </row>
    <row r="28" spans="1:5" ht="12.75">
      <c r="A28" s="268"/>
      <c r="B28" s="234" t="s">
        <v>2890</v>
      </c>
      <c r="C28" s="95"/>
      <c r="D28" s="233"/>
      <c r="E28" s="233"/>
    </row>
    <row r="29" spans="1:5" ht="12.75">
      <c r="A29" s="268"/>
      <c r="B29" s="234" t="s">
        <v>2891</v>
      </c>
      <c r="C29" s="95"/>
      <c r="D29" s="233"/>
      <c r="E29" s="233"/>
    </row>
    <row r="30" spans="1:5" ht="12.75">
      <c r="A30" s="268"/>
      <c r="B30" s="234" t="s">
        <v>2892</v>
      </c>
      <c r="C30" s="95"/>
      <c r="D30" s="233"/>
      <c r="E30" s="233"/>
    </row>
    <row r="31" spans="1:3" ht="12.75">
      <c r="A31" s="268"/>
      <c r="B31" s="234" t="s">
        <v>2893</v>
      </c>
      <c r="C31" s="95"/>
    </row>
    <row r="32" spans="1:3" ht="12.75">
      <c r="A32" s="268"/>
      <c r="B32" s="234" t="s">
        <v>2894</v>
      </c>
      <c r="C32" s="95"/>
    </row>
    <row r="33" spans="1:2" s="4" customFormat="1" ht="14.25">
      <c r="A33" s="262" t="s">
        <v>464</v>
      </c>
      <c r="B33" s="262"/>
    </row>
    <row r="34" spans="1:3" ht="12.75">
      <c r="A34" s="99">
        <v>1</v>
      </c>
      <c r="B34" s="1" t="s">
        <v>463</v>
      </c>
      <c r="C34" s="95" t="s">
        <v>647</v>
      </c>
    </row>
    <row r="35" spans="1:3" ht="12.75">
      <c r="A35" s="99">
        <v>2</v>
      </c>
      <c r="B35" s="1" t="s">
        <v>468</v>
      </c>
      <c r="C35" s="95" t="s">
        <v>647</v>
      </c>
    </row>
    <row r="36" spans="1:3" ht="12.75">
      <c r="A36" s="99">
        <v>3</v>
      </c>
      <c r="B36" s="1" t="s">
        <v>1871</v>
      </c>
      <c r="C36" s="95" t="s">
        <v>647</v>
      </c>
    </row>
    <row r="37" spans="1:3" ht="12.75">
      <c r="A37" s="99">
        <v>4</v>
      </c>
      <c r="B37" s="1" t="s">
        <v>465</v>
      </c>
      <c r="C37" s="95" t="s">
        <v>647</v>
      </c>
    </row>
    <row r="38" spans="1:3" ht="12.75">
      <c r="A38" s="99">
        <v>5</v>
      </c>
      <c r="B38" s="1" t="s">
        <v>466</v>
      </c>
      <c r="C38" s="95" t="s">
        <v>647</v>
      </c>
    </row>
    <row r="39" spans="1:3" ht="12.75">
      <c r="A39" s="99">
        <v>6</v>
      </c>
      <c r="B39" s="1" t="s">
        <v>467</v>
      </c>
      <c r="C39" s="95" t="s">
        <v>647</v>
      </c>
    </row>
    <row r="40" spans="1:2" s="4" customFormat="1" ht="42.75">
      <c r="A40" s="101" t="s">
        <v>1600</v>
      </c>
      <c r="B40" s="3" t="s">
        <v>414</v>
      </c>
    </row>
    <row r="41" spans="1:3" ht="12.75">
      <c r="A41" s="1" t="s">
        <v>1596</v>
      </c>
      <c r="B41" s="1" t="s">
        <v>1597</v>
      </c>
      <c r="C41" s="95" t="s">
        <v>647</v>
      </c>
    </row>
    <row r="42" spans="1:3" ht="12.75">
      <c r="A42" s="1" t="s">
        <v>1598</v>
      </c>
      <c r="B42" s="1" t="s">
        <v>1599</v>
      </c>
      <c r="C42" s="95" t="s">
        <v>647</v>
      </c>
    </row>
    <row r="43" spans="1:3" ht="12.75">
      <c r="A43" s="1" t="s">
        <v>2580</v>
      </c>
      <c r="B43" s="1" t="s">
        <v>2581</v>
      </c>
      <c r="C43" s="95" t="s">
        <v>647</v>
      </c>
    </row>
    <row r="44" spans="1:2" s="4" customFormat="1" ht="42.75">
      <c r="A44" s="101" t="s">
        <v>1446</v>
      </c>
      <c r="B44" s="3" t="s">
        <v>414</v>
      </c>
    </row>
    <row r="45" spans="1:4" ht="25.5">
      <c r="A45" s="1" t="s">
        <v>2093</v>
      </c>
      <c r="B45" s="1" t="s">
        <v>2094</v>
      </c>
      <c r="C45" s="95" t="s">
        <v>647</v>
      </c>
      <c r="D45" s="100"/>
    </row>
    <row r="46" spans="1:3" ht="25.5">
      <c r="A46" s="1" t="s">
        <v>1616</v>
      </c>
      <c r="B46" s="1" t="s">
        <v>1617</v>
      </c>
      <c r="C46" s="95" t="s">
        <v>647</v>
      </c>
    </row>
    <row r="47" spans="1:3" ht="12.75">
      <c r="A47" s="1" t="s">
        <v>2091</v>
      </c>
      <c r="B47" s="1" t="s">
        <v>2092</v>
      </c>
      <c r="C47" s="95" t="s">
        <v>647</v>
      </c>
    </row>
    <row r="48" spans="1:3" ht="12.75">
      <c r="A48" s="1" t="s">
        <v>2089</v>
      </c>
      <c r="B48" s="1" t="s">
        <v>2090</v>
      </c>
      <c r="C48" s="95" t="s">
        <v>647</v>
      </c>
    </row>
    <row r="49" spans="1:3" ht="38.25">
      <c r="A49" s="1" t="s">
        <v>2095</v>
      </c>
      <c r="B49" s="1" t="s">
        <v>1445</v>
      </c>
      <c r="C49" s="95" t="s">
        <v>647</v>
      </c>
    </row>
    <row r="50" spans="1:3" ht="25.5">
      <c r="A50" s="1" t="s">
        <v>1447</v>
      </c>
      <c r="B50" s="1" t="s">
        <v>1448</v>
      </c>
      <c r="C50" s="95" t="s">
        <v>647</v>
      </c>
    </row>
    <row r="51" spans="1:3" ht="25.5">
      <c r="A51" s="1" t="s">
        <v>1449</v>
      </c>
      <c r="B51" s="1" t="s">
        <v>1450</v>
      </c>
      <c r="C51" s="95" t="s">
        <v>647</v>
      </c>
    </row>
    <row r="52" spans="1:3" ht="12.75">
      <c r="A52" s="1" t="s">
        <v>1451</v>
      </c>
      <c r="B52" s="1" t="s">
        <v>1452</v>
      </c>
      <c r="C52" s="95" t="s">
        <v>647</v>
      </c>
    </row>
    <row r="53" spans="1:4" ht="12.75">
      <c r="A53" s="1" t="s">
        <v>1453</v>
      </c>
      <c r="B53" s="1" t="s">
        <v>1454</v>
      </c>
      <c r="C53" s="95" t="s">
        <v>647</v>
      </c>
      <c r="D53" s="100"/>
    </row>
    <row r="54" spans="1:2" ht="28.5">
      <c r="A54" s="101" t="s">
        <v>704</v>
      </c>
      <c r="B54" s="3" t="s">
        <v>414</v>
      </c>
    </row>
    <row r="55" spans="1:3" ht="12.75">
      <c r="A55" s="103" t="s">
        <v>702</v>
      </c>
      <c r="B55" s="1" t="s">
        <v>703</v>
      </c>
      <c r="C55" s="105" t="s">
        <v>648</v>
      </c>
    </row>
    <row r="56" spans="1:3" ht="12.75">
      <c r="A56" s="1" t="s">
        <v>2460</v>
      </c>
      <c r="B56" s="1" t="s">
        <v>2461</v>
      </c>
      <c r="C56" s="105" t="s">
        <v>648</v>
      </c>
    </row>
    <row r="57" spans="1:2" ht="28.5">
      <c r="A57" s="101" t="s">
        <v>2066</v>
      </c>
      <c r="B57" s="3" t="s">
        <v>414</v>
      </c>
    </row>
    <row r="58" spans="1:3" ht="25.5">
      <c r="A58" s="104" t="s">
        <v>498</v>
      </c>
      <c r="B58" s="104" t="s">
        <v>497</v>
      </c>
      <c r="C58" s="105" t="s">
        <v>648</v>
      </c>
    </row>
    <row r="59" spans="1:3" ht="25.5">
      <c r="A59" s="104" t="s">
        <v>706</v>
      </c>
      <c r="B59" s="104" t="s">
        <v>705</v>
      </c>
      <c r="C59" s="105" t="s">
        <v>648</v>
      </c>
    </row>
    <row r="60" spans="1:3" ht="25.5">
      <c r="A60" s="104" t="s">
        <v>986</v>
      </c>
      <c r="B60" s="104" t="s">
        <v>985</v>
      </c>
      <c r="C60" s="105" t="s">
        <v>648</v>
      </c>
    </row>
    <row r="61" spans="1:3" ht="12.75">
      <c r="A61" s="104" t="s">
        <v>708</v>
      </c>
      <c r="B61" s="104" t="s">
        <v>707</v>
      </c>
      <c r="C61" s="105" t="s">
        <v>648</v>
      </c>
    </row>
    <row r="62" spans="1:4" ht="25.5">
      <c r="A62" s="104" t="s">
        <v>984</v>
      </c>
      <c r="B62" s="104" t="s">
        <v>983</v>
      </c>
      <c r="C62" s="105" t="s">
        <v>648</v>
      </c>
      <c r="D62" s="100"/>
    </row>
    <row r="63" spans="1:3" ht="12.75">
      <c r="A63" s="104" t="s">
        <v>2058</v>
      </c>
      <c r="B63" s="104" t="s">
        <v>2057</v>
      </c>
      <c r="C63" s="105" t="s">
        <v>648</v>
      </c>
    </row>
    <row r="64" spans="1:3" ht="12.75">
      <c r="A64" s="50" t="s">
        <v>2059</v>
      </c>
      <c r="B64" s="50" t="s">
        <v>2060</v>
      </c>
      <c r="C64" s="105" t="s">
        <v>648</v>
      </c>
    </row>
    <row r="65" spans="1:3" ht="25.5">
      <c r="A65" s="104" t="s">
        <v>987</v>
      </c>
      <c r="B65" s="104" t="s">
        <v>2065</v>
      </c>
      <c r="C65" s="105" t="s">
        <v>648</v>
      </c>
    </row>
    <row r="66" spans="1:3" ht="12.75">
      <c r="A66" s="104" t="s">
        <v>980</v>
      </c>
      <c r="B66" s="104" t="s">
        <v>979</v>
      </c>
      <c r="C66" s="105" t="s">
        <v>648</v>
      </c>
    </row>
    <row r="67" spans="1:3" ht="25.5">
      <c r="A67" s="104" t="s">
        <v>496</v>
      </c>
      <c r="B67" s="104" t="s">
        <v>495</v>
      </c>
      <c r="C67" s="105" t="s">
        <v>648</v>
      </c>
    </row>
    <row r="68" spans="1:3" ht="25.5">
      <c r="A68" s="104" t="s">
        <v>982</v>
      </c>
      <c r="B68" s="104" t="s">
        <v>981</v>
      </c>
      <c r="C68" s="105" t="s">
        <v>648</v>
      </c>
    </row>
    <row r="69" spans="1:4" ht="12.75">
      <c r="A69" s="104" t="s">
        <v>2061</v>
      </c>
      <c r="B69" s="104" t="s">
        <v>2062</v>
      </c>
      <c r="C69" s="105" t="s">
        <v>648</v>
      </c>
      <c r="D69" s="100"/>
    </row>
    <row r="70" spans="1:4" ht="25.5">
      <c r="A70" s="50" t="s">
        <v>2063</v>
      </c>
      <c r="B70" s="50" t="s">
        <v>2064</v>
      </c>
      <c r="C70" s="105" t="s">
        <v>648</v>
      </c>
      <c r="D70" s="100"/>
    </row>
    <row r="71" spans="1:4" ht="28.5">
      <c r="A71" s="101" t="s">
        <v>1094</v>
      </c>
      <c r="B71" s="50"/>
      <c r="C71" s="105"/>
      <c r="D71" s="100"/>
    </row>
    <row r="72" spans="1:4" ht="25.5">
      <c r="A72" s="100" t="s">
        <v>1088</v>
      </c>
      <c r="B72" s="1" t="s">
        <v>1089</v>
      </c>
      <c r="C72" s="105" t="s">
        <v>648</v>
      </c>
      <c r="D72" s="100"/>
    </row>
    <row r="73" spans="1:3" ht="25.5">
      <c r="A73" s="100" t="s">
        <v>1090</v>
      </c>
      <c r="B73" s="1" t="s">
        <v>1091</v>
      </c>
      <c r="C73" s="105" t="s">
        <v>648</v>
      </c>
    </row>
    <row r="74" spans="1:3" ht="25.5">
      <c r="A74" s="100" t="s">
        <v>1092</v>
      </c>
      <c r="B74" s="1" t="s">
        <v>1093</v>
      </c>
      <c r="C74" s="105" t="s">
        <v>648</v>
      </c>
    </row>
    <row r="75" spans="1:2" ht="28.5">
      <c r="A75" s="101" t="s">
        <v>2464</v>
      </c>
      <c r="B75" s="3" t="s">
        <v>414</v>
      </c>
    </row>
    <row r="76" spans="1:4" ht="12.75">
      <c r="A76" s="1" t="s">
        <v>2460</v>
      </c>
      <c r="B76" s="1" t="s">
        <v>2461</v>
      </c>
      <c r="C76" s="105" t="s">
        <v>648</v>
      </c>
      <c r="D76" s="100"/>
    </row>
    <row r="77" spans="1:4" ht="12.75">
      <c r="A77" s="1" t="s">
        <v>2462</v>
      </c>
      <c r="B77" s="1" t="s">
        <v>2463</v>
      </c>
      <c r="C77" s="105" t="s">
        <v>648</v>
      </c>
      <c r="D77" s="100"/>
    </row>
    <row r="78" spans="1:4" ht="42.75">
      <c r="A78" s="101" t="s">
        <v>2863</v>
      </c>
      <c r="B78" s="3" t="s">
        <v>414</v>
      </c>
      <c r="D78" s="100"/>
    </row>
    <row r="79" spans="1:4" ht="12.75">
      <c r="A79" s="1" t="s">
        <v>2855</v>
      </c>
      <c r="B79" s="1" t="s">
        <v>2856</v>
      </c>
      <c r="C79" s="105" t="s">
        <v>648</v>
      </c>
      <c r="D79" s="100"/>
    </row>
    <row r="80" spans="1:4" ht="25.5">
      <c r="A80" s="1" t="s">
        <v>2093</v>
      </c>
      <c r="B80" s="1" t="s">
        <v>2094</v>
      </c>
      <c r="C80" s="105" t="s">
        <v>648</v>
      </c>
      <c r="D80" s="100"/>
    </row>
    <row r="81" spans="1:4" ht="12.75">
      <c r="A81" s="1" t="s">
        <v>2861</v>
      </c>
      <c r="B81" s="1" t="s">
        <v>2862</v>
      </c>
      <c r="C81" s="105" t="s">
        <v>648</v>
      </c>
      <c r="D81" s="100"/>
    </row>
    <row r="82" spans="1:4" ht="38.25">
      <c r="A82" s="1" t="s">
        <v>2095</v>
      </c>
      <c r="B82" s="1" t="s">
        <v>1445</v>
      </c>
      <c r="C82" s="105" t="s">
        <v>648</v>
      </c>
      <c r="D82" s="100"/>
    </row>
    <row r="83" spans="1:3" ht="25.5">
      <c r="A83" s="2" t="s">
        <v>1616</v>
      </c>
      <c r="B83" s="1" t="s">
        <v>1617</v>
      </c>
      <c r="C83" s="105" t="s">
        <v>648</v>
      </c>
    </row>
    <row r="84" spans="1:3" ht="12.75">
      <c r="A84" s="1" t="s">
        <v>2857</v>
      </c>
      <c r="B84" s="1" t="s">
        <v>2858</v>
      </c>
      <c r="C84" s="105" t="s">
        <v>648</v>
      </c>
    </row>
    <row r="85" spans="1:4" ht="12.75">
      <c r="A85" s="1" t="s">
        <v>2091</v>
      </c>
      <c r="B85" s="1" t="s">
        <v>2092</v>
      </c>
      <c r="C85" s="105" t="s">
        <v>648</v>
      </c>
      <c r="D85" s="100"/>
    </row>
    <row r="86" spans="1:3" ht="12.75">
      <c r="A86" s="1" t="s">
        <v>2859</v>
      </c>
      <c r="B86" s="1" t="s">
        <v>2860</v>
      </c>
      <c r="C86" s="105" t="s">
        <v>648</v>
      </c>
    </row>
    <row r="87" spans="1:3" ht="12.75">
      <c r="A87" s="1" t="s">
        <v>2089</v>
      </c>
      <c r="B87" s="1" t="s">
        <v>2090</v>
      </c>
      <c r="C87" s="105" t="s">
        <v>648</v>
      </c>
    </row>
    <row r="89" ht="14.25">
      <c r="A89" s="101" t="s">
        <v>2278</v>
      </c>
    </row>
    <row r="90" spans="1:3" ht="12.75">
      <c r="A90" s="1" t="s">
        <v>2274</v>
      </c>
      <c r="B90" s="1" t="s">
        <v>2275</v>
      </c>
      <c r="C90" s="95" t="s">
        <v>647</v>
      </c>
    </row>
    <row r="91" spans="1:3" ht="25.5">
      <c r="A91" s="103" t="s">
        <v>2276</v>
      </c>
      <c r="B91" s="1" t="s">
        <v>2277</v>
      </c>
      <c r="C91" s="95" t="s">
        <v>647</v>
      </c>
    </row>
  </sheetData>
  <sheetProtection/>
  <mergeCells count="2">
    <mergeCell ref="A33:B33"/>
    <mergeCell ref="A27:A32"/>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1"/>
  </sheetPr>
  <dimension ref="A1:R34"/>
  <sheetViews>
    <sheetView workbookViewId="0" topLeftCell="A1">
      <selection activeCell="B17" sqref="B17"/>
    </sheetView>
  </sheetViews>
  <sheetFormatPr defaultColWidth="11.00390625" defaultRowHeight="20.25" customHeight="1"/>
  <cols>
    <col min="1" max="1" width="25.625" style="7" customWidth="1"/>
    <col min="2" max="5" width="9.00390625" style="7" customWidth="1"/>
    <col min="6" max="6" width="4.375" style="7" customWidth="1"/>
    <col min="7" max="7" width="4.50390625" style="7" customWidth="1"/>
    <col min="8" max="8" width="12.375" style="42" customWidth="1"/>
    <col min="9" max="9" width="2.875" style="7" customWidth="1"/>
    <col min="10" max="10" width="19.125" style="7" customWidth="1"/>
    <col min="11" max="11" width="6.625" style="7" bestFit="1" customWidth="1"/>
    <col min="12" max="12" width="18.50390625" style="7" bestFit="1" customWidth="1"/>
    <col min="13" max="13" width="6.50390625" style="7" bestFit="1" customWidth="1"/>
    <col min="14" max="14" width="18.50390625" style="7" bestFit="1" customWidth="1"/>
    <col min="15" max="15" width="11.00390625" style="53" customWidth="1"/>
    <col min="16" max="16384" width="11.00390625" style="7" customWidth="1"/>
  </cols>
  <sheetData>
    <row r="1" spans="1:15" ht="20.25" customHeight="1">
      <c r="A1" s="278" t="s">
        <v>2864</v>
      </c>
      <c r="B1" s="278"/>
      <c r="C1" s="278"/>
      <c r="D1" s="278"/>
      <c r="E1" s="278"/>
      <c r="F1" s="278"/>
      <c r="G1" s="278"/>
      <c r="H1" s="278"/>
      <c r="J1" s="85" t="s">
        <v>1183</v>
      </c>
      <c r="K1" s="274" t="s">
        <v>1163</v>
      </c>
      <c r="L1" s="274"/>
      <c r="M1" s="274"/>
      <c r="N1" s="86"/>
      <c r="O1" s="87"/>
    </row>
    <row r="2" spans="1:13" ht="12.75" customHeight="1">
      <c r="A2" s="272" t="s">
        <v>1167</v>
      </c>
      <c r="B2" s="272"/>
      <c r="C2" s="272"/>
      <c r="D2" s="272"/>
      <c r="E2" s="272"/>
      <c r="F2" s="272"/>
      <c r="G2" s="272"/>
      <c r="H2" s="272"/>
      <c r="K2" s="275" t="s">
        <v>1167</v>
      </c>
      <c r="L2" s="275"/>
      <c r="M2" s="275"/>
    </row>
    <row r="3" spans="1:14" ht="12.75" customHeight="1">
      <c r="A3" s="273" t="s">
        <v>700</v>
      </c>
      <c r="B3" s="273"/>
      <c r="C3" s="273"/>
      <c r="D3" s="273"/>
      <c r="E3" s="273"/>
      <c r="F3" s="273"/>
      <c r="G3" s="273"/>
      <c r="H3" s="273"/>
      <c r="J3" s="69" t="s">
        <v>701</v>
      </c>
      <c r="L3" s="69"/>
      <c r="M3" s="69"/>
      <c r="N3" s="69"/>
    </row>
    <row r="4" spans="1:15" ht="12.75" customHeight="1">
      <c r="A4" s="9"/>
      <c r="B4" s="9"/>
      <c r="C4" s="9"/>
      <c r="D4" s="9"/>
      <c r="E4" s="9"/>
      <c r="F4" s="9"/>
      <c r="G4" s="9"/>
      <c r="H4" s="43"/>
      <c r="J4" s="60" t="s">
        <v>1184</v>
      </c>
      <c r="K4" s="61" t="s">
        <v>1168</v>
      </c>
      <c r="L4" s="60" t="s">
        <v>1164</v>
      </c>
      <c r="M4" s="62" t="s">
        <v>1168</v>
      </c>
      <c r="N4" s="60" t="s">
        <v>1165</v>
      </c>
      <c r="O4" s="62" t="s">
        <v>1168</v>
      </c>
    </row>
    <row r="5" spans="1:15" ht="12.75" customHeight="1">
      <c r="A5" s="10" t="s">
        <v>1170</v>
      </c>
      <c r="B5" s="11"/>
      <c r="C5" s="12"/>
      <c r="D5" s="12"/>
      <c r="E5" s="12"/>
      <c r="F5" s="12"/>
      <c r="G5" s="12"/>
      <c r="H5" s="44"/>
      <c r="J5" s="54" t="s">
        <v>1631</v>
      </c>
      <c r="K5" s="55">
        <v>0</v>
      </c>
      <c r="L5" s="54" t="s">
        <v>1188</v>
      </c>
      <c r="M5" s="55">
        <v>0</v>
      </c>
      <c r="N5" s="58" t="s">
        <v>1190</v>
      </c>
      <c r="O5" s="55">
        <v>0</v>
      </c>
    </row>
    <row r="6" spans="1:15" ht="12.75" customHeight="1">
      <c r="A6" s="10"/>
      <c r="B6" s="11" t="s">
        <v>2865</v>
      </c>
      <c r="C6" s="12"/>
      <c r="D6" s="12"/>
      <c r="E6" s="12"/>
      <c r="F6" s="12"/>
      <c r="G6" s="12"/>
      <c r="H6" s="44"/>
      <c r="J6" s="54" t="s">
        <v>1185</v>
      </c>
      <c r="K6" s="55">
        <v>1</v>
      </c>
      <c r="L6" s="54" t="s">
        <v>1189</v>
      </c>
      <c r="M6" s="55">
        <v>1</v>
      </c>
      <c r="N6" s="58" t="s">
        <v>1191</v>
      </c>
      <c r="O6" s="55">
        <v>1</v>
      </c>
    </row>
    <row r="7" spans="1:15" ht="12.75" customHeight="1">
      <c r="A7" s="13" t="s">
        <v>2866</v>
      </c>
      <c r="B7" s="14"/>
      <c r="C7" s="13" t="s">
        <v>2867</v>
      </c>
      <c r="D7" s="15">
        <f>B7/0.133</f>
        <v>0</v>
      </c>
      <c r="E7" s="13" t="s">
        <v>2868</v>
      </c>
      <c r="F7" s="20"/>
      <c r="G7" s="12"/>
      <c r="H7" s="44"/>
      <c r="J7" s="54" t="s">
        <v>1186</v>
      </c>
      <c r="K7" s="55">
        <v>4</v>
      </c>
      <c r="L7" s="54"/>
      <c r="M7" s="55"/>
      <c r="N7" s="58" t="s">
        <v>1192</v>
      </c>
      <c r="O7" s="55">
        <v>3</v>
      </c>
    </row>
    <row r="8" spans="1:15" ht="12.75" customHeight="1">
      <c r="A8" s="13" t="s">
        <v>2869</v>
      </c>
      <c r="B8" s="14"/>
      <c r="C8" s="13" t="s">
        <v>2868</v>
      </c>
      <c r="D8" s="15">
        <f>B8*0.133</f>
        <v>0</v>
      </c>
      <c r="E8" s="13" t="s">
        <v>2867</v>
      </c>
      <c r="F8" s="20"/>
      <c r="G8" s="12"/>
      <c r="H8" s="44"/>
      <c r="J8" s="56" t="s">
        <v>1187</v>
      </c>
      <c r="K8" s="57">
        <v>7</v>
      </c>
      <c r="L8" s="54"/>
      <c r="M8" s="55"/>
      <c r="N8" s="59"/>
      <c r="O8" s="57"/>
    </row>
    <row r="9" spans="1:15" ht="24.75" customHeight="1">
      <c r="A9" s="16"/>
      <c r="B9" s="16"/>
      <c r="C9" s="16"/>
      <c r="D9" s="16"/>
      <c r="E9" s="16"/>
      <c r="F9" s="16"/>
      <c r="G9" s="16"/>
      <c r="H9" s="45"/>
      <c r="J9" s="63" t="s">
        <v>1193</v>
      </c>
      <c r="K9" s="61" t="s">
        <v>1168</v>
      </c>
      <c r="L9" s="60" t="s">
        <v>2905</v>
      </c>
      <c r="M9" s="61" t="s">
        <v>1168</v>
      </c>
      <c r="N9" s="60" t="s">
        <v>1166</v>
      </c>
      <c r="O9" s="62" t="s">
        <v>1168</v>
      </c>
    </row>
    <row r="10" spans="1:15" ht="24.75" customHeight="1">
      <c r="A10" s="10" t="s">
        <v>1169</v>
      </c>
      <c r="B10" s="11" t="s">
        <v>2865</v>
      </c>
      <c r="C10" s="12"/>
      <c r="D10" s="12"/>
      <c r="E10" s="17"/>
      <c r="F10" s="17"/>
      <c r="G10" s="12"/>
      <c r="H10" s="44"/>
      <c r="J10" s="64"/>
      <c r="K10" s="65"/>
      <c r="L10" s="66" t="s">
        <v>1194</v>
      </c>
      <c r="M10" s="67"/>
      <c r="N10" s="66" t="s">
        <v>1195</v>
      </c>
      <c r="O10" s="68"/>
    </row>
    <row r="11" spans="1:15" ht="24.75" customHeight="1">
      <c r="A11" s="18" t="s">
        <v>2870</v>
      </c>
      <c r="B11" s="36"/>
      <c r="C11" s="12" t="s">
        <v>2871</v>
      </c>
      <c r="D11" s="12"/>
      <c r="E11" s="12"/>
      <c r="F11" s="12"/>
      <c r="G11" s="12"/>
      <c r="H11" s="46" t="str">
        <f>IF(ISBLANK(B11),"entrer info",IF(B11&gt;1350,0,IF(AND(B11&gt;850,B11&lt;=1350),1,IF(AND(B11&gt;700,B11&lt;=850),4,7))))</f>
        <v>entrer info</v>
      </c>
      <c r="J11" s="54" t="s">
        <v>1196</v>
      </c>
      <c r="K11" s="55">
        <v>0</v>
      </c>
      <c r="L11" s="54" t="s">
        <v>1200</v>
      </c>
      <c r="M11" s="55">
        <v>0</v>
      </c>
      <c r="N11" s="54" t="s">
        <v>1200</v>
      </c>
      <c r="O11" s="55">
        <v>0</v>
      </c>
    </row>
    <row r="12" spans="1:15" ht="24.75" customHeight="1">
      <c r="A12" s="18" t="s">
        <v>2872</v>
      </c>
      <c r="B12" s="37"/>
      <c r="C12" s="12" t="s">
        <v>2873</v>
      </c>
      <c r="D12" s="12"/>
      <c r="E12" s="12"/>
      <c r="F12" s="12"/>
      <c r="G12" s="12"/>
      <c r="H12" s="46" t="str">
        <f>IF(ISBLANK(B12),"entrer info",IF(B12&gt;24,0,1))</f>
        <v>entrer info</v>
      </c>
      <c r="J12" s="54" t="s">
        <v>1197</v>
      </c>
      <c r="K12" s="55">
        <v>1</v>
      </c>
      <c r="L12" s="54" t="s">
        <v>1201</v>
      </c>
      <c r="M12" s="55">
        <v>2</v>
      </c>
      <c r="N12" s="54" t="s">
        <v>1204</v>
      </c>
      <c r="O12" s="55">
        <v>1</v>
      </c>
    </row>
    <row r="13" spans="1:15" ht="24.75" customHeight="1">
      <c r="A13" s="18" t="s">
        <v>1193</v>
      </c>
      <c r="B13" s="36"/>
      <c r="C13" s="19" t="s">
        <v>2874</v>
      </c>
      <c r="D13" s="12"/>
      <c r="E13" s="12"/>
      <c r="F13" s="12"/>
      <c r="G13" s="12"/>
      <c r="H13" s="46" t="str">
        <f>IF(ISBLANK(B13),"entrer info",IF(B13&gt;-7,0,IF(AND(B13&lt;=-7,B13&gt;-10),1,IF(AND(B13&lt;=-10,B13&gt;-15),2,3))))</f>
        <v>entrer info</v>
      </c>
      <c r="J13" s="54" t="s">
        <v>1198</v>
      </c>
      <c r="K13" s="55">
        <v>2</v>
      </c>
      <c r="L13" s="54" t="s">
        <v>1202</v>
      </c>
      <c r="M13" s="55">
        <v>3</v>
      </c>
      <c r="N13" s="54" t="s">
        <v>1205</v>
      </c>
      <c r="O13" s="55">
        <v>3</v>
      </c>
    </row>
    <row r="14" spans="1:15" ht="24.75" customHeight="1">
      <c r="A14" s="18" t="s">
        <v>1632</v>
      </c>
      <c r="B14" s="36"/>
      <c r="C14" s="276" t="str">
        <f>IF(ISBLANK(B14),"entrer O ou N",IF(AND(NOT(B14="O"),NOT(B14="N")),"entrer O ou N",":-):-):-)"))</f>
        <v>entrer O ou N</v>
      </c>
      <c r="D14" s="277"/>
      <c r="E14" s="277"/>
      <c r="F14" s="35"/>
      <c r="G14" s="20"/>
      <c r="H14" s="46" t="str">
        <f>IF(ISBLANK(B14),"entrer info",IF(AND(B14="O",ISBLANK(B15)),"entrer info",IF(B14="N",0,IF(AND(B14="O",B15="N"),1,IF(AND(B14="O",B15="O"),3,"compléter réponse")))))</f>
        <v>entrer info</v>
      </c>
      <c r="J14" s="56" t="s">
        <v>1199</v>
      </c>
      <c r="K14" s="57">
        <v>3</v>
      </c>
      <c r="L14" s="56" t="s">
        <v>1203</v>
      </c>
      <c r="M14" s="57">
        <v>4</v>
      </c>
      <c r="N14" s="56" t="s">
        <v>1203</v>
      </c>
      <c r="O14" s="57">
        <v>5</v>
      </c>
    </row>
    <row r="15" spans="1:15" ht="29.25" customHeight="1">
      <c r="A15" s="18" t="str">
        <f>IF(B14="O","Avec menace vitale aiguë? (O ou N)",":-):-):-)")</f>
        <v>:-):-):-)</v>
      </c>
      <c r="B15" s="89"/>
      <c r="C15" s="276" t="str">
        <f>IF(AND(B14="O",ISBLANK(B15)),"entrer O ou N",IF(AND(B14="O",NOT(B15="O"),NOT(B15="N")),"entrer O ou N",IF(AND(B14="O",B15="N"),"malformation sans menace vitale",":-):-):-)")))</f>
        <v>:-):-):-)</v>
      </c>
      <c r="D15" s="277"/>
      <c r="E15" s="277"/>
      <c r="F15" s="35"/>
      <c r="G15" s="21"/>
      <c r="H15" s="46"/>
      <c r="J15" s="3" t="s">
        <v>1206</v>
      </c>
      <c r="K15" s="50"/>
      <c r="L15" s="50"/>
      <c r="M15" s="50"/>
      <c r="N15" s="50"/>
      <c r="O15" s="52"/>
    </row>
    <row r="16" spans="1:15" ht="28.5">
      <c r="A16" s="22" t="s">
        <v>1171</v>
      </c>
      <c r="B16" s="23" t="s">
        <v>2906</v>
      </c>
      <c r="C16" s="23" t="s">
        <v>2869</v>
      </c>
      <c r="D16" s="24" t="s">
        <v>1174</v>
      </c>
      <c r="E16" s="38" t="s">
        <v>2907</v>
      </c>
      <c r="F16" s="40">
        <f>MAX(E17:E29)</f>
        <v>0</v>
      </c>
      <c r="G16" s="4" t="s">
        <v>1172</v>
      </c>
      <c r="H16" s="47" t="str">
        <f>IF(OR(MIN(E17:E29)&lt;0.1,MIN(E17:E29)&gt;1),"entrer les données",IF(MIN(E17:E29)&lt;=0.4,0,IF(MIN(E17:E29)&lt;=0.6,2,IF(MIN(E17:E29)&lt;=0.9,3,IF(MIN(E17:E29)&lt;=1,4,"entrer les données")))))</f>
        <v>entrer les données</v>
      </c>
      <c r="J16" s="60" t="s">
        <v>1175</v>
      </c>
      <c r="K16" s="72" t="s">
        <v>1178</v>
      </c>
      <c r="L16" s="73">
        <v>0.08</v>
      </c>
      <c r="M16" s="50"/>
      <c r="N16" s="50"/>
      <c r="O16" s="52"/>
    </row>
    <row r="17" spans="1:12" ht="12.75" customHeight="1">
      <c r="A17" s="25" t="s">
        <v>2908</v>
      </c>
      <c r="B17" s="26"/>
      <c r="C17" s="26"/>
      <c r="D17" s="26"/>
      <c r="E17" s="39">
        <f aca="true" t="shared" si="0" ref="E17:E29">IF(AND(C17&gt;=50.4,C17&lt;=80.5,D17&gt;=88,D17&lt;=95),B17,"")</f>
      </c>
      <c r="F17" s="51"/>
      <c r="G17" s="4" t="s">
        <v>1173</v>
      </c>
      <c r="H17" s="47" t="str">
        <f>IF(OR(MAX(E17:E29)&lt;0.1,MAX(E17:E29)&gt;1),"entrer les données",IF(MAX(E17:E29)&lt;=0.4,0,IF(MAX(E17:E29)&lt;=0.8,1,IF(MAX(E17:E29)&lt;=0.9,3,IF(MAX(E17:E29)&lt;=1,5,"entrer les données")))))</f>
        <v>entrer les données</v>
      </c>
      <c r="J17" s="83"/>
      <c r="K17" s="74" t="s">
        <v>1179</v>
      </c>
      <c r="L17" s="75">
        <v>0.38</v>
      </c>
    </row>
    <row r="18" spans="1:12" ht="12.75" customHeight="1">
      <c r="A18" s="25" t="s">
        <v>2909</v>
      </c>
      <c r="B18" s="26"/>
      <c r="C18" s="26"/>
      <c r="D18" s="26"/>
      <c r="E18" s="39">
        <f t="shared" si="0"/>
      </c>
      <c r="F18" s="51"/>
      <c r="G18" s="27"/>
      <c r="J18" s="83"/>
      <c r="K18" s="74" t="s">
        <v>1180</v>
      </c>
      <c r="L18" s="76" t="s">
        <v>1176</v>
      </c>
    </row>
    <row r="19" spans="1:12" ht="12.75" customHeight="1">
      <c r="A19" s="25" t="s">
        <v>2910</v>
      </c>
      <c r="B19" s="26"/>
      <c r="C19" s="26"/>
      <c r="D19" s="26"/>
      <c r="E19" s="39">
        <f t="shared" si="0"/>
      </c>
      <c r="F19" s="51"/>
      <c r="G19" s="27"/>
      <c r="H19" s="48"/>
      <c r="J19" s="84"/>
      <c r="K19" s="77" t="s">
        <v>1181</v>
      </c>
      <c r="L19" s="78" t="s">
        <v>1177</v>
      </c>
    </row>
    <row r="20" spans="1:12" ht="12.75" customHeight="1">
      <c r="A20" s="25" t="s">
        <v>2911</v>
      </c>
      <c r="B20" s="26"/>
      <c r="C20" s="26"/>
      <c r="D20" s="26"/>
      <c r="E20" s="39">
        <f t="shared" si="0"/>
      </c>
      <c r="F20" s="51"/>
      <c r="G20" s="27"/>
      <c r="H20" s="48"/>
      <c r="J20" s="269" t="s">
        <v>1182</v>
      </c>
      <c r="K20" s="79" t="s">
        <v>1178</v>
      </c>
      <c r="L20" s="80">
        <v>0.05</v>
      </c>
    </row>
    <row r="21" spans="1:12" ht="12.75" customHeight="1">
      <c r="A21" s="25" t="s">
        <v>2912</v>
      </c>
      <c r="B21" s="26"/>
      <c r="C21" s="26"/>
      <c r="D21" s="26"/>
      <c r="E21" s="39">
        <f t="shared" si="0"/>
      </c>
      <c r="F21" s="51"/>
      <c r="G21" s="27"/>
      <c r="H21" s="48"/>
      <c r="J21" s="270"/>
      <c r="K21" s="81" t="s">
        <v>1179</v>
      </c>
      <c r="L21" s="75">
        <v>0.12</v>
      </c>
    </row>
    <row r="22" spans="1:12" ht="12.75" customHeight="1">
      <c r="A22" s="25" t="s">
        <v>2913</v>
      </c>
      <c r="B22" s="26"/>
      <c r="C22" s="26"/>
      <c r="D22" s="26"/>
      <c r="E22" s="39">
        <f t="shared" si="0"/>
      </c>
      <c r="F22" s="51"/>
      <c r="G22" s="27"/>
      <c r="H22" s="48"/>
      <c r="J22" s="270"/>
      <c r="K22" s="81" t="s">
        <v>1180</v>
      </c>
      <c r="L22" s="75">
        <v>0.2</v>
      </c>
    </row>
    <row r="23" spans="1:12" ht="12.75" customHeight="1">
      <c r="A23" s="25" t="s">
        <v>2914</v>
      </c>
      <c r="B23" s="26"/>
      <c r="C23" s="26"/>
      <c r="D23" s="26"/>
      <c r="E23" s="39">
        <f t="shared" si="0"/>
      </c>
      <c r="F23" s="51"/>
      <c r="G23" s="27"/>
      <c r="H23" s="48"/>
      <c r="J23" s="271"/>
      <c r="K23" s="77" t="s">
        <v>1181</v>
      </c>
      <c r="L23" s="82">
        <v>0.2</v>
      </c>
    </row>
    <row r="24" spans="1:18" ht="12.75" customHeight="1">
      <c r="A24" s="25" t="s">
        <v>2915</v>
      </c>
      <c r="B24" s="26"/>
      <c r="C24" s="26"/>
      <c r="D24" s="26"/>
      <c r="E24" s="39">
        <f t="shared" si="0"/>
      </c>
      <c r="F24" s="51"/>
      <c r="G24" s="27"/>
      <c r="H24" s="48"/>
      <c r="O24" s="71"/>
      <c r="P24" s="71"/>
      <c r="R24" s="71"/>
    </row>
    <row r="25" spans="1:8" ht="12.75" customHeight="1">
      <c r="A25" s="25" t="s">
        <v>2916</v>
      </c>
      <c r="B25" s="26"/>
      <c r="C25" s="26"/>
      <c r="D25" s="26"/>
      <c r="E25" s="39">
        <f t="shared" si="0"/>
      </c>
      <c r="F25" s="51"/>
      <c r="G25" s="27"/>
      <c r="H25" s="48"/>
    </row>
    <row r="26" spans="1:8" ht="12.75" customHeight="1">
      <c r="A26" s="25" t="s">
        <v>2917</v>
      </c>
      <c r="B26" s="26"/>
      <c r="C26" s="26"/>
      <c r="D26" s="26"/>
      <c r="E26" s="39">
        <f t="shared" si="0"/>
      </c>
      <c r="F26" s="51"/>
      <c r="G26" s="27"/>
      <c r="H26" s="48"/>
    </row>
    <row r="27" spans="1:8" ht="12.75" customHeight="1">
      <c r="A27" s="25" t="s">
        <v>2918</v>
      </c>
      <c r="B27" s="26"/>
      <c r="C27" s="26"/>
      <c r="D27" s="26"/>
      <c r="E27" s="39">
        <f t="shared" si="0"/>
      </c>
      <c r="F27" s="51"/>
      <c r="G27" s="27"/>
      <c r="H27" s="48"/>
    </row>
    <row r="28" spans="1:8" ht="12.75" customHeight="1">
      <c r="A28" s="25" t="s">
        <v>2919</v>
      </c>
      <c r="B28" s="26"/>
      <c r="C28" s="26"/>
      <c r="D28" s="26"/>
      <c r="E28" s="39">
        <f t="shared" si="0"/>
      </c>
      <c r="F28" s="51"/>
      <c r="G28" s="27"/>
      <c r="H28" s="48"/>
    </row>
    <row r="29" spans="1:8" ht="12.75" customHeight="1">
      <c r="A29" s="25" t="s">
        <v>2920</v>
      </c>
      <c r="B29" s="26"/>
      <c r="C29" s="26"/>
      <c r="D29" s="26"/>
      <c r="E29" s="39">
        <f t="shared" si="0"/>
      </c>
      <c r="F29" s="51"/>
      <c r="G29" s="27"/>
      <c r="H29" s="48"/>
    </row>
    <row r="30" spans="1:8" ht="12.75" customHeight="1">
      <c r="A30" s="28" t="s">
        <v>1633</v>
      </c>
      <c r="B30" s="29" t="s">
        <v>1162</v>
      </c>
      <c r="C30" s="30"/>
      <c r="D30" s="30"/>
      <c r="E30" s="30"/>
      <c r="F30" s="30"/>
      <c r="G30" s="30"/>
      <c r="H30" s="49"/>
    </row>
    <row r="31" spans="1:8" ht="14.25">
      <c r="A31" s="31" t="s">
        <v>2921</v>
      </c>
      <c r="B31" s="41" t="str">
        <f>IF(OR(ISBLANK(B11),ISBLANK(B12),ISBLANK(B13),ISBLANK(B14),AND(ISBLANK(B17),ISBLANK(B18),ISBLANK(B19),ISBLANK(B20),ISBLANK(B21),ISBLANK(B22),ISBLANK(B23),ISBLANK(B24),ISBLANK(B25),ISBLANK(B26),ISBLANK(B27),ISBLANK(B28),ISBLANK(B29))),"N",IF(AND(B14="O",ISBLANK(B15)),"N","O"))</f>
        <v>N</v>
      </c>
      <c r="C31" s="32"/>
      <c r="D31" s="30"/>
      <c r="E31" s="30"/>
      <c r="F31" s="30"/>
      <c r="G31" s="30"/>
      <c r="H31" s="49"/>
    </row>
    <row r="32" spans="1:8" ht="28.5">
      <c r="A32" s="31" t="s">
        <v>1618</v>
      </c>
      <c r="B32" s="70" t="str">
        <f>IF(B31="N","entrer infos ci dessus",SUM(H11:H17))</f>
        <v>entrer infos ci dessus</v>
      </c>
      <c r="C32" s="28" t="s">
        <v>2582</v>
      </c>
      <c r="D32" s="30"/>
      <c r="E32" s="30"/>
      <c r="F32" s="30"/>
      <c r="G32" s="30"/>
      <c r="H32" s="49"/>
    </row>
    <row r="33" spans="1:8" ht="28.5">
      <c r="A33" s="33" t="s">
        <v>2922</v>
      </c>
      <c r="B33" s="70" t="str">
        <f>IF(B31="N","entrer infos ci dessus",IF(B32&lt;=5,"8%",IF(B32&lt;=10,"38%",IF(B32&lt;=15,"70-76%","85-90%"))))</f>
        <v>entrer infos ci dessus</v>
      </c>
      <c r="C33" s="30"/>
      <c r="D33" s="30"/>
      <c r="E33" s="30"/>
      <c r="F33" s="30"/>
      <c r="G33" s="30"/>
      <c r="H33" s="49"/>
    </row>
    <row r="34" spans="1:8" ht="28.5">
      <c r="A34" s="34" t="s">
        <v>2923</v>
      </c>
      <c r="B34" s="70" t="str">
        <f>IF(B31="N","entrer infos ci dessus",IF(B32&lt;=5,"5%",IF(B32&lt;=10,"12%",IF(B32&lt;=15,"20%","20%"))))</f>
        <v>entrer infos ci dessus</v>
      </c>
      <c r="C34" s="30"/>
      <c r="D34" s="30"/>
      <c r="E34" s="30"/>
      <c r="F34" s="30"/>
      <c r="G34" s="30"/>
      <c r="H34" s="49"/>
    </row>
  </sheetData>
  <sheetProtection sheet="1" objects="1" scenarios="1" selectLockedCells="1"/>
  <mergeCells count="8">
    <mergeCell ref="J20:J23"/>
    <mergeCell ref="A2:H2"/>
    <mergeCell ref="A3:H3"/>
    <mergeCell ref="K1:M1"/>
    <mergeCell ref="K2:M2"/>
    <mergeCell ref="C15:E15"/>
    <mergeCell ref="C14:E14"/>
    <mergeCell ref="A1:H1"/>
  </mergeCells>
  <printOptions/>
  <pageMargins left="0.55" right="0.27"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27"/>
  </sheetPr>
  <dimension ref="A1:B1"/>
  <sheetViews>
    <sheetView workbookViewId="0" topLeftCell="A1">
      <selection activeCell="A1" sqref="A1:B1"/>
    </sheetView>
  </sheetViews>
  <sheetFormatPr defaultColWidth="11.00390625" defaultRowHeight="15"/>
  <sheetData>
    <row r="1" spans="1:2" ht="15">
      <c r="A1" s="279" t="s">
        <v>200</v>
      </c>
      <c r="B1" s="279"/>
    </row>
  </sheetData>
  <mergeCells count="1">
    <mergeCell ref="A1:B1"/>
  </mergeCells>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27"/>
  </sheetPr>
  <dimension ref="A1:B210"/>
  <sheetViews>
    <sheetView workbookViewId="0" topLeftCell="A1">
      <selection activeCell="A27" sqref="A27"/>
    </sheetView>
  </sheetViews>
  <sheetFormatPr defaultColWidth="11.00390625" defaultRowHeight="15"/>
  <cols>
    <col min="1" max="1" width="42.75390625" style="0" bestFit="1" customWidth="1"/>
    <col min="2" max="2" width="11.00390625" style="98" customWidth="1"/>
  </cols>
  <sheetData>
    <row r="1" spans="1:2" ht="16.5">
      <c r="A1" s="8" t="s">
        <v>2269</v>
      </c>
      <c r="B1" s="97" t="s">
        <v>2796</v>
      </c>
    </row>
    <row r="2" spans="1:2" ht="15">
      <c r="A2" t="s">
        <v>2614</v>
      </c>
      <c r="B2" s="98">
        <v>999</v>
      </c>
    </row>
    <row r="3" spans="1:2" ht="15">
      <c r="A3" t="s">
        <v>2615</v>
      </c>
      <c r="B3" s="98">
        <v>319</v>
      </c>
    </row>
    <row r="4" spans="1:2" ht="15">
      <c r="A4" t="s">
        <v>2616</v>
      </c>
      <c r="B4" s="98">
        <v>212</v>
      </c>
    </row>
    <row r="5" spans="1:2" ht="15">
      <c r="A5" t="s">
        <v>2617</v>
      </c>
      <c r="B5" s="98">
        <v>303</v>
      </c>
    </row>
    <row r="6" spans="1:2" ht="15">
      <c r="A6" t="s">
        <v>2618</v>
      </c>
      <c r="B6" s="98">
        <v>125</v>
      </c>
    </row>
    <row r="7" spans="1:2" ht="15">
      <c r="A7" t="s">
        <v>2619</v>
      </c>
      <c r="B7" s="98">
        <v>352</v>
      </c>
    </row>
    <row r="8" spans="1:2" ht="15">
      <c r="A8" t="s">
        <v>2620</v>
      </c>
      <c r="B8" s="98">
        <v>109</v>
      </c>
    </row>
    <row r="9" spans="1:2" ht="15">
      <c r="A9" t="s">
        <v>2621</v>
      </c>
      <c r="B9" s="98">
        <v>130</v>
      </c>
    </row>
    <row r="10" spans="1:2" ht="15">
      <c r="A10" t="s">
        <v>2622</v>
      </c>
      <c r="B10" s="98">
        <v>395</v>
      </c>
    </row>
    <row r="11" spans="1:2" ht="15">
      <c r="A11" t="s">
        <v>2623</v>
      </c>
      <c r="B11" s="98">
        <v>431</v>
      </c>
    </row>
    <row r="12" spans="1:2" ht="15">
      <c r="A12" t="s">
        <v>2624</v>
      </c>
      <c r="B12" s="98">
        <v>201</v>
      </c>
    </row>
    <row r="13" spans="1:2" ht="15">
      <c r="A13" t="s">
        <v>2625</v>
      </c>
      <c r="B13" s="98">
        <v>415</v>
      </c>
    </row>
    <row r="14" spans="1:2" ht="15">
      <c r="A14" t="s">
        <v>2626</v>
      </c>
      <c r="B14" s="98">
        <v>252</v>
      </c>
    </row>
    <row r="15" spans="1:2" ht="15">
      <c r="A15" t="s">
        <v>2627</v>
      </c>
      <c r="B15" s="98">
        <v>501</v>
      </c>
    </row>
    <row r="16" spans="1:2" ht="15">
      <c r="A16" t="s">
        <v>2628</v>
      </c>
      <c r="B16" s="98">
        <v>425</v>
      </c>
    </row>
    <row r="17" spans="1:2" ht="15">
      <c r="A17" t="s">
        <v>2629</v>
      </c>
      <c r="B17" s="98">
        <v>110</v>
      </c>
    </row>
    <row r="18" spans="1:2" ht="15">
      <c r="A18" t="s">
        <v>2630</v>
      </c>
      <c r="B18" s="98">
        <v>253</v>
      </c>
    </row>
    <row r="19" spans="1:2" ht="15">
      <c r="A19" t="s">
        <v>2631</v>
      </c>
      <c r="B19" s="98">
        <v>436</v>
      </c>
    </row>
    <row r="20" spans="1:2" ht="15">
      <c r="A20" t="s">
        <v>2632</v>
      </c>
      <c r="B20" s="98">
        <v>249</v>
      </c>
    </row>
    <row r="21" spans="1:2" ht="15">
      <c r="A21" t="s">
        <v>2633</v>
      </c>
      <c r="B21" s="98">
        <v>246</v>
      </c>
    </row>
    <row r="22" spans="1:2" ht="15">
      <c r="A22" t="s">
        <v>2634</v>
      </c>
      <c r="B22" s="98">
        <v>434</v>
      </c>
    </row>
    <row r="23" spans="1:2" ht="15">
      <c r="A23" t="s">
        <v>2635</v>
      </c>
      <c r="B23" s="98">
        <v>131</v>
      </c>
    </row>
    <row r="24" spans="1:2" ht="15">
      <c r="A24" t="s">
        <v>2636</v>
      </c>
      <c r="B24" s="98">
        <v>429</v>
      </c>
    </row>
    <row r="25" spans="1:2" ht="15">
      <c r="A25" t="s">
        <v>2637</v>
      </c>
      <c r="B25" s="98">
        <v>327</v>
      </c>
    </row>
    <row r="26" spans="1:2" ht="15">
      <c r="A26" t="s">
        <v>2638</v>
      </c>
      <c r="B26" s="98">
        <v>148</v>
      </c>
    </row>
    <row r="27" spans="1:2" ht="15">
      <c r="A27" t="s">
        <v>2639</v>
      </c>
      <c r="B27" s="98">
        <v>224</v>
      </c>
    </row>
    <row r="28" spans="1:2" ht="15">
      <c r="A28" t="s">
        <v>2640</v>
      </c>
      <c r="B28" s="98">
        <v>418</v>
      </c>
    </row>
    <row r="29" spans="1:2" ht="15">
      <c r="A29" t="s">
        <v>2641</v>
      </c>
      <c r="B29" s="98">
        <v>118</v>
      </c>
    </row>
    <row r="30" spans="1:2" ht="15">
      <c r="A30" t="s">
        <v>2642</v>
      </c>
      <c r="B30" s="98">
        <v>347</v>
      </c>
    </row>
    <row r="31" spans="1:2" ht="15">
      <c r="A31" t="s">
        <v>2643</v>
      </c>
      <c r="B31" s="98">
        <v>214</v>
      </c>
    </row>
    <row r="32" spans="1:2" ht="15">
      <c r="A32" t="s">
        <v>2644</v>
      </c>
      <c r="B32" s="98">
        <v>416</v>
      </c>
    </row>
    <row r="33" spans="1:2" ht="15">
      <c r="A33" t="s">
        <v>2645</v>
      </c>
      <c r="B33" s="98">
        <v>225</v>
      </c>
    </row>
    <row r="34" spans="1:2" ht="15">
      <c r="A34" t="s">
        <v>2646</v>
      </c>
      <c r="B34" s="98">
        <v>111</v>
      </c>
    </row>
    <row r="35" spans="1:2" ht="15">
      <c r="A35" t="s">
        <v>2647</v>
      </c>
      <c r="B35" s="98">
        <v>331</v>
      </c>
    </row>
    <row r="36" spans="1:2" ht="15">
      <c r="A36" t="s">
        <v>2648</v>
      </c>
      <c r="B36" s="98">
        <v>321</v>
      </c>
    </row>
    <row r="37" spans="1:2" ht="15">
      <c r="A37" t="s">
        <v>2649</v>
      </c>
      <c r="B37" s="98">
        <v>234</v>
      </c>
    </row>
    <row r="38" spans="1:2" ht="15">
      <c r="A38" t="s">
        <v>2650</v>
      </c>
      <c r="B38" s="98">
        <v>322</v>
      </c>
    </row>
    <row r="39" spans="1:2" ht="15">
      <c r="A39" t="s">
        <v>2651</v>
      </c>
      <c r="B39" s="98">
        <v>401</v>
      </c>
    </row>
    <row r="40" spans="1:2" ht="15">
      <c r="A40" t="s">
        <v>2652</v>
      </c>
      <c r="B40" s="98">
        <v>396</v>
      </c>
    </row>
    <row r="41" spans="1:2" ht="15">
      <c r="A41" t="s">
        <v>2653</v>
      </c>
      <c r="B41" s="98">
        <v>323</v>
      </c>
    </row>
    <row r="42" spans="1:2" ht="15">
      <c r="A42" t="s">
        <v>2654</v>
      </c>
      <c r="B42" s="98">
        <v>417</v>
      </c>
    </row>
    <row r="43" spans="1:2" ht="15">
      <c r="A43" t="s">
        <v>2655</v>
      </c>
      <c r="B43" s="98">
        <v>216</v>
      </c>
    </row>
    <row r="44" spans="1:2" ht="15">
      <c r="A44" t="s">
        <v>2656</v>
      </c>
      <c r="B44" s="98">
        <v>254</v>
      </c>
    </row>
    <row r="45" spans="1:2" ht="15">
      <c r="A45" t="s">
        <v>2657</v>
      </c>
      <c r="B45" s="98">
        <v>419</v>
      </c>
    </row>
    <row r="46" spans="1:2" ht="15">
      <c r="A46" t="s">
        <v>2658</v>
      </c>
      <c r="B46" s="98">
        <v>397</v>
      </c>
    </row>
    <row r="47" spans="1:2" ht="15">
      <c r="A47" t="s">
        <v>2659</v>
      </c>
      <c r="B47" s="98">
        <v>324</v>
      </c>
    </row>
    <row r="48" spans="1:2" ht="15">
      <c r="A48" t="s">
        <v>2660</v>
      </c>
      <c r="B48" s="98">
        <v>237</v>
      </c>
    </row>
    <row r="49" spans="1:2" ht="15">
      <c r="A49" t="s">
        <v>2661</v>
      </c>
      <c r="B49" s="98">
        <v>238</v>
      </c>
    </row>
    <row r="50" spans="1:2" ht="15">
      <c r="A50" t="s">
        <v>2662</v>
      </c>
      <c r="B50" s="98">
        <v>239</v>
      </c>
    </row>
    <row r="51" spans="1:2" ht="15">
      <c r="A51" t="s">
        <v>2663</v>
      </c>
      <c r="B51" s="98">
        <v>406</v>
      </c>
    </row>
    <row r="52" spans="1:2" ht="15">
      <c r="A52" t="s">
        <v>2664</v>
      </c>
      <c r="B52" s="98">
        <v>326</v>
      </c>
    </row>
    <row r="53" spans="1:2" ht="15">
      <c r="A53" t="s">
        <v>2665</v>
      </c>
      <c r="B53" s="98">
        <v>119</v>
      </c>
    </row>
    <row r="54" spans="1:2" ht="15">
      <c r="A54" t="s">
        <v>2666</v>
      </c>
      <c r="B54" s="98">
        <v>407</v>
      </c>
    </row>
    <row r="55" spans="1:2" ht="15">
      <c r="A55" t="s">
        <v>2667</v>
      </c>
      <c r="B55" s="98">
        <v>101</v>
      </c>
    </row>
    <row r="56" spans="1:2" ht="15">
      <c r="A56" t="s">
        <v>2668</v>
      </c>
      <c r="B56" s="98">
        <v>399</v>
      </c>
    </row>
    <row r="57" spans="1:2" ht="15">
      <c r="A57" t="s">
        <v>2669</v>
      </c>
      <c r="B57" s="98">
        <v>438</v>
      </c>
    </row>
    <row r="58" spans="1:2" ht="15">
      <c r="A58" t="s">
        <v>2670</v>
      </c>
      <c r="B58" s="98">
        <v>301</v>
      </c>
    </row>
    <row r="59" spans="1:2" ht="15">
      <c r="A59" t="s">
        <v>2671</v>
      </c>
      <c r="B59" s="98">
        <v>247</v>
      </c>
    </row>
    <row r="60" spans="1:2" ht="15">
      <c r="A60" t="s">
        <v>2672</v>
      </c>
      <c r="B60" s="98">
        <v>420</v>
      </c>
    </row>
    <row r="61" spans="1:2" ht="15">
      <c r="A61" t="s">
        <v>2673</v>
      </c>
      <c r="B61" s="98">
        <v>317</v>
      </c>
    </row>
    <row r="62" spans="1:2" ht="15">
      <c r="A62" t="s">
        <v>2674</v>
      </c>
      <c r="B62" s="98">
        <v>134</v>
      </c>
    </row>
    <row r="63" spans="1:2" ht="15">
      <c r="A63" t="s">
        <v>2675</v>
      </c>
      <c r="B63" s="98">
        <v>106</v>
      </c>
    </row>
    <row r="64" spans="1:2" ht="15">
      <c r="A64" t="s">
        <v>2676</v>
      </c>
      <c r="B64" s="98">
        <v>404</v>
      </c>
    </row>
    <row r="65" spans="1:2" ht="15">
      <c r="A65" t="s">
        <v>820</v>
      </c>
      <c r="B65" s="98">
        <v>315</v>
      </c>
    </row>
    <row r="66" spans="1:2" ht="15">
      <c r="A66" t="s">
        <v>821</v>
      </c>
      <c r="B66" s="98">
        <v>427</v>
      </c>
    </row>
    <row r="67" spans="1:2" ht="15">
      <c r="A67" t="s">
        <v>822</v>
      </c>
      <c r="B67" s="98">
        <v>123</v>
      </c>
    </row>
    <row r="68" spans="1:2" ht="15">
      <c r="A68" t="s">
        <v>823</v>
      </c>
      <c r="B68" s="98">
        <v>508</v>
      </c>
    </row>
    <row r="69" spans="1:2" ht="15">
      <c r="A69" t="s">
        <v>824</v>
      </c>
      <c r="B69" s="98">
        <v>105</v>
      </c>
    </row>
    <row r="70" spans="1:2" ht="15">
      <c r="A70" t="s">
        <v>825</v>
      </c>
      <c r="B70" s="98">
        <v>100</v>
      </c>
    </row>
    <row r="71" spans="1:2" ht="15">
      <c r="A71" t="s">
        <v>826</v>
      </c>
      <c r="B71" s="98">
        <v>328</v>
      </c>
    </row>
    <row r="72" spans="1:2" ht="15">
      <c r="A72" t="s">
        <v>827</v>
      </c>
      <c r="B72" s="98">
        <v>304</v>
      </c>
    </row>
    <row r="73" spans="1:2" ht="15">
      <c r="A73" t="s">
        <v>828</v>
      </c>
      <c r="B73" s="98">
        <v>255</v>
      </c>
    </row>
    <row r="74" spans="1:2" ht="15">
      <c r="A74" t="s">
        <v>829</v>
      </c>
      <c r="B74" s="98">
        <v>329</v>
      </c>
    </row>
    <row r="75" spans="1:2" ht="15">
      <c r="A75" t="s">
        <v>830</v>
      </c>
      <c r="B75" s="98">
        <v>133</v>
      </c>
    </row>
    <row r="76" spans="1:2" ht="15">
      <c r="A76" t="s">
        <v>831</v>
      </c>
      <c r="B76" s="98">
        <v>126</v>
      </c>
    </row>
    <row r="77" spans="1:2" ht="15">
      <c r="A77" t="s">
        <v>832</v>
      </c>
      <c r="B77" s="98">
        <v>435</v>
      </c>
    </row>
    <row r="78" spans="1:2" ht="15">
      <c r="A78" t="s">
        <v>833</v>
      </c>
      <c r="B78" s="98">
        <v>430</v>
      </c>
    </row>
    <row r="79" spans="1:2" ht="15">
      <c r="A79" t="s">
        <v>834</v>
      </c>
      <c r="B79" s="98">
        <v>409</v>
      </c>
    </row>
    <row r="80" spans="1:2" ht="15">
      <c r="A80" t="s">
        <v>835</v>
      </c>
      <c r="B80" s="98">
        <v>330</v>
      </c>
    </row>
    <row r="81" spans="1:2" ht="15">
      <c r="A81" t="s">
        <v>836</v>
      </c>
      <c r="B81" s="98">
        <v>392</v>
      </c>
    </row>
    <row r="82" spans="1:2" ht="15">
      <c r="A82" t="s">
        <v>837</v>
      </c>
      <c r="B82" s="98">
        <v>314</v>
      </c>
    </row>
    <row r="83" spans="1:2" ht="15">
      <c r="A83" t="s">
        <v>838</v>
      </c>
      <c r="B83" s="98">
        <v>428</v>
      </c>
    </row>
    <row r="84" spans="1:2" ht="15">
      <c r="A84" t="s">
        <v>839</v>
      </c>
      <c r="B84" s="98">
        <v>410</v>
      </c>
    </row>
    <row r="85" spans="1:2" ht="15">
      <c r="A85" t="s">
        <v>840</v>
      </c>
      <c r="B85" s="98">
        <v>411</v>
      </c>
    </row>
    <row r="86" spans="1:2" ht="15">
      <c r="A86" t="s">
        <v>841</v>
      </c>
      <c r="B86" s="98">
        <v>112</v>
      </c>
    </row>
    <row r="87" spans="1:2" ht="15">
      <c r="A87" t="s">
        <v>842</v>
      </c>
      <c r="B87" s="98">
        <v>505</v>
      </c>
    </row>
    <row r="88" spans="1:2" ht="15">
      <c r="A88" t="s">
        <v>843</v>
      </c>
      <c r="B88" s="98">
        <v>503</v>
      </c>
    </row>
    <row r="89" spans="1:2" ht="15">
      <c r="A89" t="s">
        <v>844</v>
      </c>
      <c r="B89" s="98">
        <v>441</v>
      </c>
    </row>
    <row r="90" spans="1:2" ht="15">
      <c r="A90" t="s">
        <v>737</v>
      </c>
      <c r="B90" s="98">
        <v>515</v>
      </c>
    </row>
    <row r="91" spans="1:2" ht="15">
      <c r="A91" t="s">
        <v>738</v>
      </c>
      <c r="B91" s="98">
        <v>517</v>
      </c>
    </row>
    <row r="92" spans="1:2" ht="15">
      <c r="A92" t="s">
        <v>739</v>
      </c>
      <c r="B92" s="98">
        <v>223</v>
      </c>
    </row>
    <row r="93" spans="1:2" ht="15">
      <c r="A93" t="s">
        <v>740</v>
      </c>
      <c r="B93" s="98">
        <v>231</v>
      </c>
    </row>
    <row r="94" spans="1:2" ht="15">
      <c r="A94" t="s">
        <v>741</v>
      </c>
      <c r="B94" s="98">
        <v>203</v>
      </c>
    </row>
    <row r="95" spans="1:2" ht="15">
      <c r="A95" t="s">
        <v>742</v>
      </c>
      <c r="B95" s="98">
        <v>204</v>
      </c>
    </row>
    <row r="96" spans="1:2" ht="15">
      <c r="A96" t="s">
        <v>743</v>
      </c>
      <c r="B96" s="98">
        <v>136</v>
      </c>
    </row>
    <row r="97" spans="1:2" ht="15">
      <c r="A97" t="s">
        <v>744</v>
      </c>
      <c r="B97" s="98">
        <v>102</v>
      </c>
    </row>
    <row r="98" spans="1:2" ht="15">
      <c r="A98" t="s">
        <v>745</v>
      </c>
      <c r="B98" s="98">
        <v>207</v>
      </c>
    </row>
    <row r="99" spans="1:2" ht="15">
      <c r="A99" t="s">
        <v>746</v>
      </c>
      <c r="B99" s="98">
        <v>127</v>
      </c>
    </row>
    <row r="100" spans="1:2" ht="15">
      <c r="A100" t="s">
        <v>747</v>
      </c>
      <c r="B100" s="98">
        <v>426</v>
      </c>
    </row>
    <row r="101" spans="1:2" ht="15">
      <c r="A101" t="s">
        <v>748</v>
      </c>
      <c r="B101" s="98">
        <v>217</v>
      </c>
    </row>
    <row r="102" spans="1:2" ht="15">
      <c r="A102" t="s">
        <v>749</v>
      </c>
      <c r="B102" s="98">
        <v>222</v>
      </c>
    </row>
    <row r="103" spans="1:2" ht="15">
      <c r="A103" t="s">
        <v>750</v>
      </c>
      <c r="B103" s="98">
        <v>256</v>
      </c>
    </row>
    <row r="104" spans="1:2" ht="15">
      <c r="A104" t="s">
        <v>751</v>
      </c>
      <c r="B104" s="98">
        <v>332</v>
      </c>
    </row>
    <row r="105" spans="1:2" ht="15">
      <c r="A105" t="s">
        <v>752</v>
      </c>
      <c r="B105" s="98">
        <v>257</v>
      </c>
    </row>
    <row r="106" spans="1:2" ht="15">
      <c r="A106" t="s">
        <v>753</v>
      </c>
      <c r="B106" s="98">
        <v>513</v>
      </c>
    </row>
    <row r="107" spans="1:2" ht="15">
      <c r="A107" t="s">
        <v>754</v>
      </c>
      <c r="B107" s="98">
        <v>240</v>
      </c>
    </row>
    <row r="108" spans="1:2" ht="15">
      <c r="A108" t="s">
        <v>755</v>
      </c>
      <c r="B108" s="98">
        <v>241</v>
      </c>
    </row>
    <row r="109" spans="1:2" ht="15">
      <c r="A109" t="s">
        <v>756</v>
      </c>
      <c r="B109" s="98">
        <v>348</v>
      </c>
    </row>
    <row r="110" spans="1:2" ht="15">
      <c r="A110" t="s">
        <v>757</v>
      </c>
      <c r="B110" s="98">
        <v>107</v>
      </c>
    </row>
    <row r="111" spans="1:2" ht="15">
      <c r="A111" t="s">
        <v>758</v>
      </c>
      <c r="B111" s="98">
        <v>205</v>
      </c>
    </row>
    <row r="112" spans="1:2" ht="15">
      <c r="A112" t="s">
        <v>759</v>
      </c>
      <c r="B112" s="98">
        <v>302</v>
      </c>
    </row>
    <row r="113" spans="1:2" ht="15">
      <c r="A113" t="s">
        <v>760</v>
      </c>
      <c r="B113" s="98">
        <v>316</v>
      </c>
    </row>
    <row r="114" spans="1:2" ht="15">
      <c r="A114" t="s">
        <v>761</v>
      </c>
      <c r="B114" s="98">
        <v>113</v>
      </c>
    </row>
    <row r="115" spans="1:2" ht="15">
      <c r="A115" t="s">
        <v>762</v>
      </c>
      <c r="B115" s="98">
        <v>108</v>
      </c>
    </row>
    <row r="116" spans="1:2" ht="15">
      <c r="A116" t="s">
        <v>763</v>
      </c>
      <c r="B116" s="98">
        <v>137</v>
      </c>
    </row>
    <row r="117" spans="1:2" ht="15">
      <c r="A117" t="s">
        <v>764</v>
      </c>
      <c r="B117" s="98">
        <v>232</v>
      </c>
    </row>
    <row r="118" spans="1:2" ht="15">
      <c r="A118" t="s">
        <v>765</v>
      </c>
      <c r="B118" s="98">
        <v>156</v>
      </c>
    </row>
    <row r="119" spans="1:2" ht="15">
      <c r="A119" t="s">
        <v>766</v>
      </c>
      <c r="B119" s="98">
        <v>333</v>
      </c>
    </row>
    <row r="120" spans="1:2" ht="15">
      <c r="A120" t="s">
        <v>767</v>
      </c>
      <c r="B120" s="98">
        <v>227</v>
      </c>
    </row>
    <row r="121" spans="1:2" ht="15">
      <c r="A121" t="s">
        <v>768</v>
      </c>
      <c r="B121" s="98">
        <v>334</v>
      </c>
    </row>
    <row r="122" spans="1:2" ht="15">
      <c r="A122" t="s">
        <v>769</v>
      </c>
      <c r="B122" s="98">
        <v>229</v>
      </c>
    </row>
    <row r="123" spans="1:2" ht="15">
      <c r="A123" t="s">
        <v>770</v>
      </c>
      <c r="B123" s="98">
        <v>335</v>
      </c>
    </row>
    <row r="124" spans="1:2" ht="15">
      <c r="A124" t="s">
        <v>771</v>
      </c>
      <c r="B124" s="98">
        <v>144</v>
      </c>
    </row>
    <row r="125" spans="1:2" ht="15">
      <c r="A125" t="s">
        <v>772</v>
      </c>
      <c r="B125" s="98">
        <v>350</v>
      </c>
    </row>
    <row r="126" spans="1:2" ht="15">
      <c r="A126" t="s">
        <v>773</v>
      </c>
      <c r="B126" s="98">
        <v>390</v>
      </c>
    </row>
    <row r="127" spans="1:2" ht="15">
      <c r="A127" t="s">
        <v>774</v>
      </c>
      <c r="B127" s="98">
        <v>336</v>
      </c>
    </row>
    <row r="128" spans="1:2" ht="15">
      <c r="A128" t="s">
        <v>775</v>
      </c>
      <c r="B128" s="98">
        <v>405</v>
      </c>
    </row>
    <row r="129" spans="1:2" ht="15">
      <c r="A129" t="s">
        <v>151</v>
      </c>
      <c r="B129" s="98">
        <v>516</v>
      </c>
    </row>
    <row r="130" spans="1:2" ht="15">
      <c r="A130" t="s">
        <v>152</v>
      </c>
      <c r="B130" s="98">
        <v>151</v>
      </c>
    </row>
    <row r="131" spans="1:2" ht="15">
      <c r="A131" t="s">
        <v>153</v>
      </c>
      <c r="B131" s="98">
        <v>138</v>
      </c>
    </row>
    <row r="132" spans="1:2" ht="15">
      <c r="A132" t="s">
        <v>154</v>
      </c>
      <c r="B132" s="98">
        <v>242</v>
      </c>
    </row>
    <row r="133" spans="1:2" ht="15">
      <c r="A133" t="s">
        <v>155</v>
      </c>
      <c r="B133" s="98">
        <v>393</v>
      </c>
    </row>
    <row r="134" spans="1:2" ht="15">
      <c r="A134" t="s">
        <v>156</v>
      </c>
      <c r="B134" s="98">
        <v>311</v>
      </c>
    </row>
    <row r="135" spans="1:2" ht="15">
      <c r="A135" t="s">
        <v>157</v>
      </c>
      <c r="B135" s="98">
        <v>507</v>
      </c>
    </row>
    <row r="136" spans="1:2" ht="15">
      <c r="A136" t="s">
        <v>158</v>
      </c>
      <c r="B136" s="98">
        <v>215</v>
      </c>
    </row>
    <row r="137" spans="1:2" ht="15">
      <c r="A137" t="s">
        <v>159</v>
      </c>
      <c r="B137" s="98">
        <v>412</v>
      </c>
    </row>
    <row r="138" spans="1:2" ht="15">
      <c r="A138" t="s">
        <v>160</v>
      </c>
      <c r="B138" s="98">
        <v>337</v>
      </c>
    </row>
    <row r="139" spans="1:2" ht="15">
      <c r="A139" t="s">
        <v>161</v>
      </c>
      <c r="B139" s="98">
        <v>338</v>
      </c>
    </row>
    <row r="140" spans="1:2" ht="15">
      <c r="A140" t="s">
        <v>162</v>
      </c>
      <c r="B140" s="98">
        <v>103</v>
      </c>
    </row>
    <row r="141" spans="1:2" ht="15">
      <c r="A141" t="s">
        <v>163</v>
      </c>
      <c r="B141" s="98">
        <v>502</v>
      </c>
    </row>
    <row r="142" spans="1:2" ht="15">
      <c r="A142" t="s">
        <v>164</v>
      </c>
      <c r="B142" s="98">
        <v>250</v>
      </c>
    </row>
    <row r="143" spans="1:2" ht="15">
      <c r="A143" t="s">
        <v>165</v>
      </c>
      <c r="B143" s="98">
        <v>339</v>
      </c>
    </row>
    <row r="144" spans="1:2" ht="15">
      <c r="A144" t="s">
        <v>166</v>
      </c>
      <c r="B144" s="98">
        <v>258</v>
      </c>
    </row>
    <row r="145" spans="1:2" ht="15">
      <c r="A145" t="s">
        <v>167</v>
      </c>
      <c r="B145" s="98">
        <v>213</v>
      </c>
    </row>
    <row r="146" spans="1:2" ht="15">
      <c r="A146" t="s">
        <v>168</v>
      </c>
      <c r="B146" s="98">
        <v>261</v>
      </c>
    </row>
    <row r="147" spans="1:2" ht="15">
      <c r="A147" t="s">
        <v>169</v>
      </c>
      <c r="B147" s="98">
        <v>413</v>
      </c>
    </row>
    <row r="148" spans="1:2" ht="15">
      <c r="A148" t="s">
        <v>170</v>
      </c>
      <c r="B148" s="98">
        <v>510</v>
      </c>
    </row>
    <row r="149" spans="1:2" ht="15">
      <c r="A149" t="s">
        <v>171</v>
      </c>
      <c r="B149" s="98">
        <v>421</v>
      </c>
    </row>
    <row r="150" spans="1:2" ht="15">
      <c r="A150" t="s">
        <v>172</v>
      </c>
      <c r="B150" s="98">
        <v>135</v>
      </c>
    </row>
    <row r="151" spans="1:2" ht="15">
      <c r="A151" t="s">
        <v>173</v>
      </c>
      <c r="B151" s="98">
        <v>422</v>
      </c>
    </row>
    <row r="152" spans="1:2" ht="15">
      <c r="A152" t="s">
        <v>174</v>
      </c>
      <c r="B152" s="98">
        <v>220</v>
      </c>
    </row>
    <row r="153" spans="1:2" ht="15">
      <c r="A153" t="s">
        <v>175</v>
      </c>
      <c r="B153" s="98">
        <v>122</v>
      </c>
    </row>
    <row r="154" spans="1:2" ht="15">
      <c r="A154" t="s">
        <v>176</v>
      </c>
      <c r="B154" s="98">
        <v>432</v>
      </c>
    </row>
    <row r="155" spans="1:2" ht="15">
      <c r="A155" t="s">
        <v>177</v>
      </c>
      <c r="B155" s="98">
        <v>139</v>
      </c>
    </row>
    <row r="156" spans="1:2" ht="15">
      <c r="A156" t="s">
        <v>178</v>
      </c>
      <c r="B156" s="98">
        <v>308</v>
      </c>
    </row>
    <row r="157" spans="1:2" ht="15">
      <c r="A157" t="s">
        <v>179</v>
      </c>
      <c r="B157" s="98">
        <v>313</v>
      </c>
    </row>
    <row r="158" spans="1:2" ht="15">
      <c r="A158" t="s">
        <v>180</v>
      </c>
      <c r="B158" s="98">
        <v>248</v>
      </c>
    </row>
    <row r="159" spans="1:2" ht="15">
      <c r="A159" t="s">
        <v>181</v>
      </c>
      <c r="B159" s="98">
        <v>114</v>
      </c>
    </row>
    <row r="160" spans="1:2" ht="15">
      <c r="A160" t="s">
        <v>182</v>
      </c>
      <c r="B160" s="98">
        <v>132</v>
      </c>
    </row>
    <row r="161" spans="1:2" ht="15">
      <c r="A161" t="s">
        <v>183</v>
      </c>
      <c r="B161" s="98">
        <v>340</v>
      </c>
    </row>
    <row r="162" spans="1:2" ht="15">
      <c r="A162" t="s">
        <v>184</v>
      </c>
      <c r="B162" s="98">
        <v>389</v>
      </c>
    </row>
    <row r="163" spans="1:2" ht="15">
      <c r="A163" t="s">
        <v>185</v>
      </c>
      <c r="B163" s="98">
        <v>442</v>
      </c>
    </row>
    <row r="164" spans="1:2" ht="15">
      <c r="A164" t="s">
        <v>186</v>
      </c>
      <c r="B164" s="98">
        <v>408</v>
      </c>
    </row>
    <row r="165" spans="1:2" ht="15">
      <c r="A165" t="s">
        <v>187</v>
      </c>
      <c r="B165" s="98">
        <v>439</v>
      </c>
    </row>
    <row r="166" spans="1:2" ht="15">
      <c r="A166" t="s">
        <v>188</v>
      </c>
      <c r="B166" s="98">
        <v>128</v>
      </c>
    </row>
    <row r="167" spans="1:2" ht="15">
      <c r="A167" t="s">
        <v>189</v>
      </c>
      <c r="B167" s="98">
        <v>440</v>
      </c>
    </row>
    <row r="168" spans="1:2" ht="15">
      <c r="A168" t="s">
        <v>190</v>
      </c>
      <c r="B168" s="98">
        <v>512</v>
      </c>
    </row>
    <row r="169" spans="1:2" ht="15">
      <c r="A169" t="s">
        <v>191</v>
      </c>
      <c r="B169" s="98">
        <v>414</v>
      </c>
    </row>
    <row r="170" spans="1:2" ht="15">
      <c r="A170" t="s">
        <v>192</v>
      </c>
      <c r="B170" s="98">
        <v>506</v>
      </c>
    </row>
    <row r="171" spans="1:2" ht="15">
      <c r="A171" t="s">
        <v>193</v>
      </c>
      <c r="B171" s="98">
        <v>394</v>
      </c>
    </row>
    <row r="172" spans="1:2" ht="15">
      <c r="A172" t="s">
        <v>194</v>
      </c>
      <c r="B172" s="98">
        <v>341</v>
      </c>
    </row>
    <row r="173" spans="1:2" ht="15">
      <c r="A173" t="s">
        <v>195</v>
      </c>
      <c r="B173" s="98">
        <v>398</v>
      </c>
    </row>
    <row r="174" spans="1:2" ht="15">
      <c r="A174" t="s">
        <v>196</v>
      </c>
      <c r="B174" s="98">
        <v>342</v>
      </c>
    </row>
    <row r="175" spans="1:2" ht="15">
      <c r="A175" t="s">
        <v>197</v>
      </c>
      <c r="B175" s="98">
        <v>226</v>
      </c>
    </row>
    <row r="176" spans="1:2" ht="15">
      <c r="A176" t="s">
        <v>198</v>
      </c>
      <c r="B176" s="98">
        <v>117</v>
      </c>
    </row>
    <row r="177" spans="1:2" ht="15">
      <c r="A177" t="s">
        <v>199</v>
      </c>
      <c r="B177" s="98">
        <v>145</v>
      </c>
    </row>
    <row r="178" spans="1:2" ht="15">
      <c r="A178" t="s">
        <v>49</v>
      </c>
      <c r="B178" s="98">
        <v>318</v>
      </c>
    </row>
    <row r="179" spans="1:2" ht="15">
      <c r="A179" t="s">
        <v>50</v>
      </c>
      <c r="B179" s="98">
        <v>343</v>
      </c>
    </row>
    <row r="180" spans="1:2" ht="15">
      <c r="A180" t="s">
        <v>51</v>
      </c>
      <c r="B180" s="98">
        <v>235</v>
      </c>
    </row>
    <row r="181" spans="1:2" ht="15">
      <c r="A181" t="s">
        <v>52</v>
      </c>
      <c r="B181" s="98">
        <v>306</v>
      </c>
    </row>
    <row r="182" spans="1:2" ht="15">
      <c r="A182" t="s">
        <v>53</v>
      </c>
      <c r="B182" s="98">
        <v>104</v>
      </c>
    </row>
    <row r="183" spans="1:2" ht="15">
      <c r="A183" t="s">
        <v>54</v>
      </c>
      <c r="B183" s="98">
        <v>140</v>
      </c>
    </row>
    <row r="184" spans="1:2" ht="15">
      <c r="A184" t="s">
        <v>55</v>
      </c>
      <c r="B184" s="98">
        <v>437</v>
      </c>
    </row>
    <row r="185" spans="1:2" ht="15">
      <c r="A185" t="s">
        <v>56</v>
      </c>
      <c r="B185" s="98">
        <v>391</v>
      </c>
    </row>
    <row r="186" spans="1:2" ht="15">
      <c r="A186" t="s">
        <v>57</v>
      </c>
      <c r="B186" s="98">
        <v>206</v>
      </c>
    </row>
    <row r="187" spans="1:2" ht="15">
      <c r="A187" t="s">
        <v>58</v>
      </c>
      <c r="B187" s="98">
        <v>259</v>
      </c>
    </row>
    <row r="188" spans="1:2" ht="15">
      <c r="A188" t="s">
        <v>59</v>
      </c>
      <c r="B188" s="98">
        <v>236</v>
      </c>
    </row>
    <row r="189" spans="1:2" ht="15">
      <c r="A189" t="s">
        <v>60</v>
      </c>
      <c r="B189" s="98">
        <v>309</v>
      </c>
    </row>
    <row r="190" spans="1:2" ht="15">
      <c r="A190" t="s">
        <v>61</v>
      </c>
      <c r="B190" s="98">
        <v>344</v>
      </c>
    </row>
    <row r="191" spans="1:2" ht="15">
      <c r="A191" t="s">
        <v>62</v>
      </c>
      <c r="B191" s="98">
        <v>116</v>
      </c>
    </row>
    <row r="192" spans="1:2" ht="15">
      <c r="A192" t="s">
        <v>63</v>
      </c>
      <c r="B192" s="98">
        <v>219</v>
      </c>
    </row>
    <row r="193" spans="1:2" ht="15">
      <c r="A193" t="s">
        <v>64</v>
      </c>
      <c r="B193" s="98">
        <v>345</v>
      </c>
    </row>
    <row r="194" spans="1:2" ht="15">
      <c r="A194" t="s">
        <v>65</v>
      </c>
      <c r="B194" s="98">
        <v>509</v>
      </c>
    </row>
    <row r="195" spans="1:2" ht="15">
      <c r="A195" t="s">
        <v>66</v>
      </c>
      <c r="B195" s="98">
        <v>433</v>
      </c>
    </row>
    <row r="196" spans="1:2" ht="15">
      <c r="A196" t="s">
        <v>67</v>
      </c>
      <c r="B196" s="98">
        <v>351</v>
      </c>
    </row>
    <row r="197" spans="1:2" ht="15">
      <c r="A197" t="s">
        <v>68</v>
      </c>
      <c r="B197" s="98">
        <v>260</v>
      </c>
    </row>
    <row r="198" spans="1:2" ht="15">
      <c r="A198" t="s">
        <v>69</v>
      </c>
      <c r="B198" s="98">
        <v>208</v>
      </c>
    </row>
    <row r="199" spans="1:2" ht="15">
      <c r="A199" t="s">
        <v>70</v>
      </c>
      <c r="B199" s="98">
        <v>511</v>
      </c>
    </row>
    <row r="200" spans="1:2" ht="15">
      <c r="A200" t="s">
        <v>71</v>
      </c>
      <c r="B200" s="98">
        <v>155</v>
      </c>
    </row>
    <row r="201" spans="1:2" ht="15">
      <c r="A201" t="s">
        <v>72</v>
      </c>
      <c r="B201" s="98">
        <v>423</v>
      </c>
    </row>
    <row r="202" spans="1:2" ht="15">
      <c r="A202" t="s">
        <v>73</v>
      </c>
      <c r="B202" s="98">
        <v>514</v>
      </c>
    </row>
    <row r="203" spans="1:2" ht="15">
      <c r="A203" t="s">
        <v>74</v>
      </c>
      <c r="B203" s="98">
        <v>129</v>
      </c>
    </row>
    <row r="204" spans="1:2" ht="15">
      <c r="A204" t="s">
        <v>75</v>
      </c>
      <c r="B204" s="98">
        <v>424</v>
      </c>
    </row>
    <row r="205" spans="1:2" ht="15">
      <c r="A205" t="s">
        <v>76</v>
      </c>
      <c r="B205" s="98">
        <v>243</v>
      </c>
    </row>
    <row r="206" spans="1:2" ht="15">
      <c r="A206" t="s">
        <v>77</v>
      </c>
      <c r="B206" s="98">
        <v>251</v>
      </c>
    </row>
    <row r="207" spans="1:2" ht="15">
      <c r="A207" t="s">
        <v>2791</v>
      </c>
      <c r="B207" s="98">
        <v>121</v>
      </c>
    </row>
    <row r="208" spans="1:2" ht="15">
      <c r="A208" t="s">
        <v>2792</v>
      </c>
      <c r="B208" s="98">
        <v>312</v>
      </c>
    </row>
    <row r="209" spans="1:2" ht="15">
      <c r="A209" t="s">
        <v>2793</v>
      </c>
      <c r="B209" s="98">
        <v>346</v>
      </c>
    </row>
    <row r="210" spans="1:2" ht="15">
      <c r="A210" t="s">
        <v>2794</v>
      </c>
      <c r="B210" s="98">
        <v>310</v>
      </c>
    </row>
  </sheetData>
  <sheetProtection sheet="1" objects="1" scenarios="1" sort="0" autoFilter="0"/>
  <autoFilter ref="A1:B210"/>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 andre gregoire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w641030</dc:creator>
  <cp:keywords/>
  <dc:description/>
  <cp:lastModifiedBy>Lebreton-e</cp:lastModifiedBy>
  <cp:lastPrinted>2007-03-27T13:53:06Z</cp:lastPrinted>
  <dcterms:created xsi:type="dcterms:W3CDTF">2004-01-20T20:52:46Z</dcterms:created>
  <dcterms:modified xsi:type="dcterms:W3CDTF">2007-12-19T10:17:52Z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